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9912" tabRatio="864" activeTab="3"/>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state="hidden" r:id="rId12"/>
    <sheet name="CARDS REAR" sheetId="13" r:id="rId13"/>
    <sheet name="CARDS 2 REAR" sheetId="14" state="hidden" r:id="rId14"/>
  </sheets>
  <definedNames>
    <definedName name="Bowlers">'TEAMS'!$B$22:$B$980</definedName>
    <definedName name="_xlnm.Print_Area" localSheetId="3">'Chart'!$A$1:$P$165</definedName>
    <definedName name="_xlnm.Print_Area" localSheetId="9">'TEAMS'!$B$1:$P$18</definedName>
  </definedNames>
  <calcPr fullCalcOnLoad="1"/>
</workbook>
</file>

<file path=xl/sharedStrings.xml><?xml version="1.0" encoding="utf-8"?>
<sst xmlns="http://schemas.openxmlformats.org/spreadsheetml/2006/main" count="1419" uniqueCount="83">
  <si>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</si>
  <si>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</si>
  <si>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</si>
  <si>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</si>
  <si>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</si>
  <si>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</si>
  <si>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</si>
  <si>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</si>
  <si>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</si>
  <si>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</si>
  <si>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</si>
  <si>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</si>
  <si>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</si>
  <si>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</si>
  <si>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</si>
  <si>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</si>
  <si>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</si>
  <si>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</si>
  <si>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</si>
  <si>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</si>
  <si>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</si>
  <si>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</si>
  <si>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</si>
  <si>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</si>
  <si>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</si>
  <si>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</si>
  <si>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</si>
  <si>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</si>
  <si>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</si>
  <si>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</si>
  <si>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</si>
  <si>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</si>
  <si>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</si>
  <si>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</si>
  <si>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</si>
  <si>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</si>
  <si>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</si>
  <si>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</si>
  <si>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</si>
  <si>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</si>
  <si>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 xml:space="preserve">PLEASE DO NOT USE CUT &amp; PASTE or COPY &amp; PASTE on this Sheet. </t>
  </si>
  <si>
    <t>FINAL SCORE</t>
  </si>
  <si>
    <t>TIME</t>
  </si>
  <si>
    <t>MARKER</t>
  </si>
  <si>
    <t>B/F</t>
  </si>
  <si>
    <t>TERRIGAL BOWLING CLUB</t>
  </si>
  <si>
    <t>Major Singles - Round 1</t>
  </si>
  <si>
    <t>Roll up at 9.00am for 9.20am Start</t>
  </si>
  <si>
    <t>Major Singles - Round 2</t>
  </si>
  <si>
    <t>Major Singles - Round 3</t>
  </si>
  <si>
    <t>Major Singles - Round 4</t>
  </si>
  <si>
    <t>2021 Men's Major Singles Championship</t>
  </si>
  <si>
    <t>Brett Jacobson</t>
  </si>
  <si>
    <t>Warren Parkes</t>
  </si>
  <si>
    <t>Lindsay Adamson</t>
  </si>
  <si>
    <t>Tony Sydenham</t>
  </si>
  <si>
    <t>Steve Balsdon</t>
  </si>
  <si>
    <t>Jason Jordan</t>
  </si>
  <si>
    <t>Cory Pope</t>
  </si>
  <si>
    <t>Glenn Phillips</t>
  </si>
  <si>
    <t>Scott Webster</t>
  </si>
  <si>
    <t>Kevin Cooper</t>
  </si>
  <si>
    <t>Tony Swaine</t>
  </si>
  <si>
    <t>Peter Lavery</t>
  </si>
  <si>
    <t>Peter Kerr</t>
  </si>
  <si>
    <t>Graham Vale</t>
  </si>
  <si>
    <t>Tony Hull</t>
  </si>
  <si>
    <t>Alan Fillbrook</t>
  </si>
  <si>
    <t>Paul Miles</t>
  </si>
  <si>
    <t>Wayne Harvey</t>
  </si>
  <si>
    <t>Robert Clark</t>
  </si>
  <si>
    <t>Peter Hughes</t>
  </si>
  <si>
    <t>Joe Griffin</t>
  </si>
  <si>
    <t>Jack Fernance</t>
  </si>
  <si>
    <t>Paul Ryan</t>
  </si>
  <si>
    <t>David Brien</t>
  </si>
  <si>
    <t>Michel Papeix</t>
  </si>
  <si>
    <t>David McClelland</t>
  </si>
  <si>
    <t>FOR</t>
  </si>
  <si>
    <t>Tony Aldrich</t>
  </si>
  <si>
    <t>Roll up at 12.40pm for 1pm Start</t>
  </si>
  <si>
    <t>Major Singles C'ship - Final</t>
  </si>
  <si>
    <t>Major Singles Championship - Final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</si>
</sst>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91">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sz val="9"/>
      <color indexed="62"/>
      <name val="Arial"/>
      <family val="2"/>
    </font>
    <font>
      <sz val="14"/>
      <color indexed="62"/>
      <name val="Arial"/>
      <family val="2"/>
    </font>
    <font>
      <sz val="16"/>
      <color indexed="60"/>
      <name val="Arial"/>
      <family val="2"/>
    </font>
    <font>
      <b/>
      <sz val="16"/>
      <color indexed="10"/>
      <name val="Arial"/>
      <family val="2"/>
    </font>
    <font>
      <sz val="4"/>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right/>
      <top style="thin"/>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dashed">
        <color indexed="22"/>
      </left>
      <right>
        <color indexed="63"/>
      </right>
      <top>
        <color indexed="63"/>
      </top>
      <bottom style="medium"/>
    </border>
    <border>
      <left style="medium">
        <color indexed="22"/>
      </left>
      <right style="medium">
        <color indexed="22"/>
      </right>
      <top style="medium"/>
      <bottom style="medium">
        <color indexed="22"/>
      </bottom>
    </border>
    <border>
      <left style="thin"/>
      <right>
        <color indexed="63"/>
      </right>
      <top>
        <color indexed="63"/>
      </top>
      <bottom style="thin"/>
    </border>
    <border>
      <left style="thin"/>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right/>
      <top style="thin"/>
      <bottom style="double"/>
    </border>
    <border>
      <left>
        <color indexed="63"/>
      </left>
      <right style="thin">
        <color indexed="22"/>
      </right>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ck"/>
      <right>
        <color indexed="63"/>
      </right>
      <top>
        <color indexed="63"/>
      </top>
      <bottom>
        <color indexed="63"/>
      </bottom>
    </border>
    <border>
      <left>
        <color indexed="63"/>
      </left>
      <right style="medium"/>
      <top style="medium"/>
      <bottom style="thin"/>
    </border>
    <border>
      <left/>
      <right style="medium"/>
      <top/>
      <bottom style="thin"/>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78">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4"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5" fillId="33" borderId="27" xfId="0" applyFont="1" applyFill="1" applyBorder="1" applyAlignment="1" applyProtection="1">
      <alignment vertical="center"/>
      <protection locked="0"/>
    </xf>
    <xf numFmtId="0" fontId="24" fillId="0" borderId="0" xfId="0" applyFont="1" applyAlignment="1">
      <alignment/>
    </xf>
    <xf numFmtId="0" fontId="24" fillId="0" borderId="0" xfId="0" applyFont="1" applyAlignment="1">
      <alignment horizontal="center"/>
    </xf>
    <xf numFmtId="0" fontId="24" fillId="0" borderId="0" xfId="0" applyFont="1" applyAlignment="1" applyProtection="1">
      <alignment/>
      <protection/>
    </xf>
    <xf numFmtId="0" fontId="27" fillId="0" borderId="0" xfId="0" applyFont="1" applyBorder="1" applyAlignment="1" applyProtection="1">
      <alignment horizontal="center"/>
      <protection/>
    </xf>
    <xf numFmtId="0" fontId="27" fillId="0" borderId="0" xfId="0" applyFont="1" applyAlignment="1" applyProtection="1">
      <alignment horizontal="center"/>
      <protection/>
    </xf>
    <xf numFmtId="0" fontId="27" fillId="0" borderId="28"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6" fillId="0" borderId="0" xfId="0" applyNumberFormat="1" applyFont="1" applyBorder="1" applyAlignment="1" applyProtection="1">
      <alignment horizontal="center" vertical="top"/>
      <protection/>
    </xf>
    <xf numFmtId="0" fontId="10" fillId="0" borderId="29" xfId="0" applyFont="1" applyBorder="1" applyAlignment="1" applyProtection="1">
      <alignment/>
      <protection/>
    </xf>
    <xf numFmtId="0" fontId="10" fillId="0" borderId="30" xfId="0" applyFont="1" applyBorder="1" applyAlignment="1" applyProtection="1">
      <alignment/>
      <protection/>
    </xf>
    <xf numFmtId="49" fontId="26" fillId="0" borderId="30" xfId="0" applyNumberFormat="1" applyFont="1" applyBorder="1" applyAlignment="1" applyProtection="1">
      <alignment horizontal="center" vertical="center" shrinkToFit="1"/>
      <protection/>
    </xf>
    <xf numFmtId="0" fontId="26" fillId="0" borderId="0" xfId="0" applyFont="1" applyBorder="1" applyAlignment="1" applyProtection="1">
      <alignment shrinkToFit="1"/>
      <protection/>
    </xf>
    <xf numFmtId="0" fontId="10" fillId="0" borderId="29"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pplyProtection="1">
      <alignment horizontal="center"/>
      <protection/>
    </xf>
    <xf numFmtId="49" fontId="26"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1" xfId="0" applyFont="1" applyBorder="1" applyAlignment="1" applyProtection="1">
      <alignment horizontal="center"/>
      <protection/>
    </xf>
    <xf numFmtId="0" fontId="24" fillId="0" borderId="0" xfId="0" applyFont="1" applyBorder="1" applyAlignment="1" applyProtection="1">
      <alignment/>
      <protection/>
    </xf>
    <xf numFmtId="0" fontId="10" fillId="0" borderId="0" xfId="0" applyFont="1" applyBorder="1" applyAlignment="1" applyProtection="1">
      <alignment/>
      <protection/>
    </xf>
    <xf numFmtId="0" fontId="28" fillId="34" borderId="0" xfId="0" applyFont="1" applyFill="1" applyAlignment="1">
      <alignment/>
    </xf>
    <xf numFmtId="0" fontId="28" fillId="34" borderId="0" xfId="0" applyFont="1" applyFill="1" applyAlignment="1">
      <alignment horizontal="left" indent="1"/>
    </xf>
    <xf numFmtId="0" fontId="28" fillId="0" borderId="0" xfId="0" applyFont="1" applyAlignment="1">
      <alignment horizontal="center"/>
    </xf>
    <xf numFmtId="0" fontId="28" fillId="34" borderId="0" xfId="0" applyFont="1" applyFill="1" applyAlignment="1">
      <alignment horizontal="center"/>
    </xf>
    <xf numFmtId="0" fontId="29" fillId="35" borderId="0" xfId="0" applyFont="1" applyFill="1" applyAlignment="1">
      <alignment horizontal="center" vertical="center" wrapText="1"/>
    </xf>
    <xf numFmtId="0" fontId="30" fillId="35" borderId="0" xfId="0" applyFont="1" applyFill="1" applyAlignment="1">
      <alignment horizontal="left" vertical="center" indent="1"/>
    </xf>
    <xf numFmtId="0" fontId="18" fillId="36" borderId="32" xfId="0" applyFont="1" applyFill="1" applyBorder="1" applyAlignment="1">
      <alignment horizontal="center"/>
    </xf>
    <xf numFmtId="0" fontId="31" fillId="37" borderId="33"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4" xfId="0" applyFont="1" applyFill="1" applyBorder="1" applyAlignment="1">
      <alignment horizontal="center" wrapText="1"/>
    </xf>
    <xf numFmtId="0" fontId="33" fillId="38" borderId="0" xfId="0" applyFont="1" applyFill="1" applyAlignment="1">
      <alignment horizontal="left" vertical="center" indent="1"/>
    </xf>
    <xf numFmtId="0" fontId="24" fillId="38" borderId="0" xfId="0" applyFont="1" applyFill="1" applyAlignment="1">
      <alignment/>
    </xf>
    <xf numFmtId="0" fontId="24" fillId="38" borderId="0" xfId="0" applyFont="1" applyFill="1" applyAlignment="1">
      <alignment horizontal="center"/>
    </xf>
    <xf numFmtId="0" fontId="28" fillId="38" borderId="0" xfId="0" applyFont="1" applyFill="1" applyAlignment="1">
      <alignment/>
    </xf>
    <xf numFmtId="0" fontId="28" fillId="40" borderId="0" xfId="0" applyFont="1" applyFill="1" applyAlignment="1">
      <alignment horizontal="center"/>
    </xf>
    <xf numFmtId="0" fontId="33" fillId="38" borderId="0" xfId="0" applyFont="1" applyFill="1" applyAlignment="1">
      <alignment vertical="center" wrapText="1"/>
    </xf>
    <xf numFmtId="0" fontId="37" fillId="33" borderId="0" xfId="0" applyFont="1" applyFill="1" applyAlignment="1">
      <alignment horizontal="left" vertical="center" indent="1"/>
    </xf>
    <xf numFmtId="0" fontId="38" fillId="33" borderId="0" xfId="0" applyFont="1" applyFill="1" applyAlignment="1">
      <alignment horizontal="center"/>
    </xf>
    <xf numFmtId="0" fontId="38" fillId="33" borderId="0" xfId="0" applyFont="1" applyFill="1" applyAlignment="1">
      <alignment/>
    </xf>
    <xf numFmtId="0" fontId="25" fillId="38" borderId="0" xfId="0" applyFont="1" applyFill="1" applyAlignment="1">
      <alignment vertical="center"/>
    </xf>
    <xf numFmtId="0" fontId="24" fillId="38" borderId="0" xfId="0" applyFont="1" applyFill="1" applyAlignment="1">
      <alignment/>
    </xf>
    <xf numFmtId="0" fontId="28"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5" fillId="38" borderId="0" xfId="0" applyFont="1" applyFill="1" applyAlignment="1">
      <alignment vertical="center" wrapText="1"/>
    </xf>
    <xf numFmtId="0" fontId="27" fillId="0" borderId="0" xfId="0" applyFont="1" applyAlignment="1" applyProtection="1">
      <alignment horizontal="center"/>
      <protection locked="0"/>
    </xf>
    <xf numFmtId="0" fontId="27" fillId="0" borderId="0" xfId="0" applyFont="1" applyBorder="1" applyAlignment="1" applyProtection="1">
      <alignment horizontal="center"/>
      <protection locked="0"/>
    </xf>
    <xf numFmtId="0" fontId="44" fillId="0" borderId="0" xfId="0" applyFont="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8" fillId="0" borderId="0" xfId="0" applyFont="1" applyAlignment="1" applyProtection="1">
      <alignment horizontal="center" wrapText="1"/>
      <protection locked="0"/>
    </xf>
    <xf numFmtId="0" fontId="28" fillId="0" borderId="0" xfId="0" applyFont="1" applyAlignment="1" applyProtection="1">
      <alignment/>
      <protection locked="0"/>
    </xf>
    <xf numFmtId="0" fontId="41" fillId="0" borderId="35"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shrinkToFit="1"/>
      <protection locked="0"/>
    </xf>
    <xf numFmtId="0" fontId="40" fillId="0" borderId="0" xfId="0" applyFont="1" applyBorder="1" applyAlignment="1" applyProtection="1">
      <alignment horizontal="center" vertical="center" shrinkToFit="1"/>
      <protection locked="0"/>
    </xf>
    <xf numFmtId="0" fontId="41" fillId="0" borderId="35" xfId="0" applyFont="1" applyBorder="1" applyAlignment="1" applyProtection="1">
      <alignment vertical="center" shrinkToFit="1"/>
      <protection/>
    </xf>
    <xf numFmtId="0" fontId="40" fillId="0" borderId="35" xfId="0" applyFont="1" applyBorder="1" applyAlignment="1" applyProtection="1">
      <alignment horizontal="center" vertical="center" shrinkToFit="1"/>
      <protection/>
    </xf>
    <xf numFmtId="0" fontId="41" fillId="0" borderId="36" xfId="0" applyFont="1" applyBorder="1" applyAlignment="1" applyProtection="1">
      <alignment horizontal="center" vertical="center"/>
      <protection locked="0"/>
    </xf>
    <xf numFmtId="0" fontId="41" fillId="0" borderId="36" xfId="0" applyFont="1" applyBorder="1" applyAlignment="1" applyProtection="1">
      <alignment vertical="center" shrinkToFit="1"/>
      <protection locked="0"/>
    </xf>
    <xf numFmtId="0" fontId="40" fillId="0" borderId="36" xfId="0" applyFont="1" applyBorder="1" applyAlignment="1" applyProtection="1">
      <alignment horizontal="center" vertical="center" shrinkToFit="1"/>
      <protection locked="0"/>
    </xf>
    <xf numFmtId="0" fontId="46" fillId="38" borderId="0" xfId="0" applyFont="1" applyFill="1" applyAlignment="1">
      <alignment/>
    </xf>
    <xf numFmtId="0" fontId="0" fillId="43" borderId="0" xfId="0" applyFill="1" applyAlignment="1">
      <alignment/>
    </xf>
    <xf numFmtId="0" fontId="24" fillId="0" borderId="29" xfId="0" applyFont="1" applyBorder="1" applyAlignment="1" applyProtection="1">
      <alignment/>
      <protection/>
    </xf>
    <xf numFmtId="182" fontId="27" fillId="0" borderId="0" xfId="0" applyNumberFormat="1" applyFont="1" applyAlignment="1" applyProtection="1">
      <alignment horizontal="center"/>
      <protection locked="0"/>
    </xf>
    <xf numFmtId="0" fontId="21" fillId="0" borderId="0" xfId="0" applyFont="1" applyAlignment="1">
      <alignment horizontal="center"/>
    </xf>
    <xf numFmtId="0" fontId="50" fillId="0" borderId="0" xfId="0" applyFont="1" applyAlignment="1">
      <alignment horizontal="center"/>
    </xf>
    <xf numFmtId="0" fontId="6" fillId="0" borderId="28" xfId="0" applyFont="1" applyBorder="1" applyAlignment="1">
      <alignment/>
    </xf>
    <xf numFmtId="0" fontId="6" fillId="0" borderId="31" xfId="0" applyFont="1" applyBorder="1" applyAlignment="1">
      <alignment/>
    </xf>
    <xf numFmtId="0" fontId="6" fillId="0" borderId="37" xfId="0" applyFont="1" applyBorder="1" applyAlignment="1">
      <alignment/>
    </xf>
    <xf numFmtId="0" fontId="6" fillId="0" borderId="0" xfId="0" applyFont="1" applyBorder="1" applyAlignment="1">
      <alignment/>
    </xf>
    <xf numFmtId="0" fontId="6" fillId="0" borderId="38"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4" xfId="0" applyFont="1" applyFill="1" applyBorder="1" applyAlignment="1">
      <alignment/>
    </xf>
    <xf numFmtId="0" fontId="6" fillId="45" borderId="16" xfId="0" applyFont="1" applyFill="1" applyBorder="1" applyAlignment="1">
      <alignment horizontal="right" vertical="center"/>
    </xf>
    <xf numFmtId="0" fontId="6" fillId="0" borderId="45" xfId="0" applyFont="1" applyBorder="1" applyAlignment="1">
      <alignment/>
    </xf>
    <xf numFmtId="0" fontId="6" fillId="0" borderId="46" xfId="0" applyFont="1" applyBorder="1" applyAlignment="1">
      <alignment/>
    </xf>
    <xf numFmtId="0" fontId="6" fillId="0" borderId="47" xfId="0" applyFont="1" applyBorder="1" applyAlignment="1" applyProtection="1">
      <alignment horizontal="center" vertical="center"/>
      <protection/>
    </xf>
    <xf numFmtId="0" fontId="12" fillId="0" borderId="48" xfId="0" applyFont="1" applyBorder="1" applyAlignment="1" applyProtection="1">
      <alignment horizontal="center" vertical="center" shrinkToFit="1"/>
      <protection locked="0"/>
    </xf>
    <xf numFmtId="0" fontId="19" fillId="0" borderId="49" xfId="0" applyFont="1" applyBorder="1" applyAlignment="1">
      <alignment/>
    </xf>
    <xf numFmtId="0" fontId="19" fillId="0" borderId="31" xfId="0" applyFont="1" applyBorder="1" applyAlignment="1">
      <alignment/>
    </xf>
    <xf numFmtId="0" fontId="19" fillId="0" borderId="50" xfId="0" applyFont="1" applyBorder="1" applyAlignment="1">
      <alignment horizontal="center"/>
    </xf>
    <xf numFmtId="0" fontId="47" fillId="38" borderId="0" xfId="0" applyFont="1" applyFill="1" applyAlignment="1">
      <alignment horizontal="center" vertical="center" wrapText="1"/>
    </xf>
    <xf numFmtId="0" fontId="28" fillId="34" borderId="0" xfId="0" applyFont="1" applyFill="1" applyAlignment="1">
      <alignment horizontal="center" vertical="center" wrapText="1"/>
    </xf>
    <xf numFmtId="0" fontId="43" fillId="46" borderId="0" xfId="0" applyFont="1" applyFill="1" applyAlignment="1">
      <alignment horizontal="center" vertical="center" wrapText="1"/>
    </xf>
    <xf numFmtId="0" fontId="32" fillId="47" borderId="0" xfId="0" applyFont="1" applyFill="1" applyAlignment="1">
      <alignment horizontal="center" vertical="center"/>
    </xf>
    <xf numFmtId="0" fontId="28" fillId="34" borderId="0" xfId="0" applyFont="1" applyFill="1" applyAlignment="1">
      <alignment horizontal="left" vertical="center" indent="1"/>
    </xf>
    <xf numFmtId="0" fontId="36" fillId="36" borderId="0" xfId="0" applyFont="1" applyFill="1" applyAlignment="1">
      <alignment horizontal="center" vertical="center" wrapText="1"/>
    </xf>
    <xf numFmtId="0" fontId="35" fillId="33" borderId="0" xfId="0" applyFont="1" applyFill="1" applyAlignment="1">
      <alignment horizontal="center" vertical="center" wrapText="1"/>
    </xf>
    <xf numFmtId="0" fontId="25" fillId="33" borderId="0" xfId="0" applyFont="1" applyFill="1" applyAlignment="1">
      <alignment horizontal="center" vertical="center"/>
    </xf>
    <xf numFmtId="0" fontId="33" fillId="33" borderId="51" xfId="0" applyFont="1" applyFill="1" applyBorder="1" applyAlignment="1">
      <alignment horizontal="center" vertical="center" wrapText="1"/>
    </xf>
    <xf numFmtId="0" fontId="33" fillId="33" borderId="52" xfId="0" applyFont="1" applyFill="1" applyBorder="1" applyAlignment="1">
      <alignment horizontal="center" vertical="center" wrapText="1"/>
    </xf>
    <xf numFmtId="0" fontId="33" fillId="33" borderId="53" xfId="0" applyFont="1" applyFill="1" applyBorder="1" applyAlignment="1">
      <alignment horizontal="center" vertical="center" wrapText="1"/>
    </xf>
    <xf numFmtId="0" fontId="33" fillId="33" borderId="54"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33" fillId="33" borderId="56" xfId="0" applyFont="1" applyFill="1" applyBorder="1" applyAlignment="1">
      <alignment horizontal="center" vertical="center" wrapText="1"/>
    </xf>
    <xf numFmtId="0" fontId="33" fillId="33" borderId="57" xfId="0" applyFont="1" applyFill="1" applyBorder="1" applyAlignment="1">
      <alignment horizontal="center" vertical="center" wrapText="1"/>
    </xf>
    <xf numFmtId="0" fontId="33" fillId="33" borderId="58" xfId="0" applyFont="1" applyFill="1" applyBorder="1" applyAlignment="1">
      <alignment horizontal="center" vertical="center" wrapText="1"/>
    </xf>
    <xf numFmtId="0" fontId="26" fillId="0" borderId="59" xfId="0" applyFont="1" applyBorder="1" applyAlignment="1" applyProtection="1">
      <alignment horizontal="center" shrinkToFit="1"/>
      <protection locked="0"/>
    </xf>
    <xf numFmtId="0" fontId="26" fillId="0" borderId="60" xfId="0" applyFont="1" applyBorder="1" applyAlignment="1" applyProtection="1">
      <alignment horizontal="center" shrinkToFit="1"/>
      <protection locked="0"/>
    </xf>
    <xf numFmtId="0" fontId="26" fillId="0" borderId="50" xfId="0" applyFont="1" applyBorder="1" applyAlignment="1" applyProtection="1">
      <alignment horizontal="center" shrinkToFit="1"/>
      <protection locked="0"/>
    </xf>
    <xf numFmtId="0" fontId="26" fillId="0" borderId="61" xfId="0" applyFont="1" applyBorder="1" applyAlignment="1" applyProtection="1">
      <alignment horizontal="left" vertical="center" shrinkToFit="1"/>
      <protection/>
    </xf>
    <xf numFmtId="0" fontId="26" fillId="0" borderId="10" xfId="0" applyFont="1" applyBorder="1" applyAlignment="1" applyProtection="1">
      <alignment horizontal="center" vertical="center" shrinkToFit="1"/>
      <protection locked="0"/>
    </xf>
    <xf numFmtId="182" fontId="27" fillId="0" borderId="0" xfId="0" applyNumberFormat="1" applyFont="1" applyBorder="1" applyAlignment="1" applyProtection="1">
      <alignment horizontal="center"/>
      <protection locked="0"/>
    </xf>
    <xf numFmtId="0" fontId="26" fillId="0" borderId="29" xfId="0" applyFont="1" applyBorder="1" applyAlignment="1" applyProtection="1">
      <alignment horizontal="center" shrinkToFit="1"/>
      <protection/>
    </xf>
    <xf numFmtId="49" fontId="26" fillId="0" borderId="62" xfId="0" applyNumberFormat="1" applyFont="1" applyBorder="1" applyAlignment="1" applyProtection="1">
      <alignment horizontal="center" vertical="top"/>
      <protection/>
    </xf>
    <xf numFmtId="49" fontId="26" fillId="0" borderId="29" xfId="0" applyNumberFormat="1" applyFont="1" applyBorder="1" applyAlignment="1" applyProtection="1">
      <alignment horizontal="center" vertical="top"/>
      <protection/>
    </xf>
    <xf numFmtId="49" fontId="26" fillId="0" borderId="63" xfId="0" applyNumberFormat="1" applyFont="1" applyBorder="1" applyAlignment="1" applyProtection="1">
      <alignment horizontal="center" vertical="top"/>
      <protection/>
    </xf>
    <xf numFmtId="49" fontId="26" fillId="0" borderId="30" xfId="0" applyNumberFormat="1" applyFont="1" applyBorder="1" applyAlignment="1" applyProtection="1">
      <alignment horizontal="center" vertical="top"/>
      <protection/>
    </xf>
    <xf numFmtId="0" fontId="24" fillId="0" borderId="30" xfId="0" applyFont="1" applyBorder="1" applyAlignment="1" applyProtection="1">
      <alignment horizontal="center"/>
      <protection/>
    </xf>
    <xf numFmtId="0" fontId="26" fillId="0" borderId="64" xfId="0" applyFont="1" applyBorder="1" applyAlignment="1" applyProtection="1">
      <alignment horizontal="left" vertical="center" shrinkToFit="1"/>
      <protection/>
    </xf>
    <xf numFmtId="0" fontId="26" fillId="0" borderId="65" xfId="0" applyFont="1" applyBorder="1" applyAlignment="1" applyProtection="1">
      <alignment horizontal="left" vertical="center" shrinkToFit="1"/>
      <protection/>
    </xf>
    <xf numFmtId="0" fontId="26" fillId="0" borderId="0" xfId="0" applyFont="1" applyBorder="1" applyAlignment="1" applyProtection="1">
      <alignment horizontal="center" shrinkToFit="1"/>
      <protection/>
    </xf>
    <xf numFmtId="0" fontId="26" fillId="0" borderId="49" xfId="0" applyFont="1" applyBorder="1" applyAlignment="1" applyProtection="1">
      <alignment horizontal="center" vertical="center" shrinkToFit="1"/>
      <protection/>
    </xf>
    <xf numFmtId="0" fontId="26" fillId="0" borderId="64" xfId="0" applyFont="1" applyBorder="1" applyAlignment="1" applyProtection="1">
      <alignment horizontal="center" vertical="center" shrinkToFit="1"/>
      <protection/>
    </xf>
    <xf numFmtId="0" fontId="26" fillId="0" borderId="62" xfId="0" applyFont="1" applyBorder="1" applyAlignment="1" applyProtection="1">
      <alignment horizontal="center" vertical="center" shrinkToFit="1"/>
      <protection/>
    </xf>
    <xf numFmtId="49" fontId="26" fillId="0" borderId="64" xfId="0" applyNumberFormat="1" applyFont="1" applyBorder="1" applyAlignment="1" applyProtection="1">
      <alignment horizontal="center" vertical="center" shrinkToFit="1"/>
      <protection/>
    </xf>
    <xf numFmtId="49" fontId="26" fillId="0" borderId="62" xfId="0" applyNumberFormat="1" applyFont="1" applyBorder="1" applyAlignment="1" applyProtection="1">
      <alignment horizontal="center" vertical="center" shrinkToFit="1"/>
      <protection/>
    </xf>
    <xf numFmtId="0" fontId="26" fillId="0" borderId="60" xfId="0" applyFont="1" applyBorder="1" applyAlignment="1" applyProtection="1">
      <alignment horizontal="center" shrinkToFit="1"/>
      <protection/>
    </xf>
    <xf numFmtId="0" fontId="26" fillId="0" borderId="50" xfId="0" applyFont="1" applyBorder="1" applyAlignment="1" applyProtection="1">
      <alignment horizontal="center" shrinkToFit="1"/>
      <protection/>
    </xf>
    <xf numFmtId="0" fontId="26" fillId="0" borderId="59" xfId="0" applyFont="1" applyBorder="1" applyAlignment="1" applyProtection="1">
      <alignment horizontal="center" vertical="center" shrinkToFit="1"/>
      <protection locked="0"/>
    </xf>
    <xf numFmtId="0" fontId="26" fillId="0" borderId="60" xfId="0" applyFont="1" applyBorder="1" applyAlignment="1" applyProtection="1">
      <alignment horizontal="center" vertical="center" shrinkToFit="1"/>
      <protection locked="0"/>
    </xf>
    <xf numFmtId="0" fontId="26" fillId="0" borderId="50" xfId="0" applyFont="1" applyBorder="1" applyAlignment="1" applyProtection="1">
      <alignment horizontal="center" vertical="center" shrinkToFit="1"/>
      <protection locked="0"/>
    </xf>
    <xf numFmtId="0" fontId="8" fillId="0" borderId="0" xfId="0" applyFont="1" applyAlignment="1" applyProtection="1">
      <alignment horizontal="center"/>
      <protection locked="0"/>
    </xf>
    <xf numFmtId="49" fontId="26" fillId="0" borderId="49"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26" fillId="0" borderId="62" xfId="0" applyFont="1" applyBorder="1" applyAlignment="1" applyProtection="1">
      <alignment horizontal="center" vertical="center" shrinkToFit="1"/>
      <protection locked="0"/>
    </xf>
    <xf numFmtId="0" fontId="26" fillId="0" borderId="63" xfId="0" applyFont="1" applyBorder="1" applyAlignment="1" applyProtection="1">
      <alignment horizontal="center" vertical="center" shrinkToFit="1"/>
      <protection locked="0"/>
    </xf>
    <xf numFmtId="0" fontId="26" fillId="0" borderId="29"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0" borderId="49" xfId="0" applyFont="1" applyBorder="1" applyAlignment="1" applyProtection="1">
      <alignment horizontal="center" vertical="center" shrinkToFit="1"/>
      <protection locked="0"/>
    </xf>
    <xf numFmtId="0" fontId="26" fillId="0" borderId="31" xfId="0" applyFont="1" applyBorder="1" applyAlignment="1" applyProtection="1">
      <alignment horizontal="center" vertical="center" shrinkToFit="1"/>
      <protection locked="0"/>
    </xf>
    <xf numFmtId="0" fontId="17" fillId="0" borderId="0" xfId="0" applyFont="1" applyAlignment="1" applyProtection="1">
      <alignment horizontal="center"/>
      <protection locked="0"/>
    </xf>
    <xf numFmtId="0" fontId="45" fillId="48"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5"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6" xfId="0" applyNumberFormat="1" applyFont="1" applyFill="1" applyBorder="1" applyAlignment="1" applyProtection="1">
      <alignment horizontal="center" vertical="center"/>
      <protection/>
    </xf>
    <xf numFmtId="1" fontId="17" fillId="33" borderId="67"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6" fillId="0" borderId="10" xfId="0" applyFont="1" applyBorder="1" applyAlignment="1">
      <alignment horizontal="center"/>
    </xf>
    <xf numFmtId="0" fontId="52" fillId="0" borderId="68" xfId="0" applyFont="1" applyBorder="1" applyAlignment="1">
      <alignment horizontal="center"/>
    </xf>
    <xf numFmtId="0" fontId="52" fillId="0" borderId="37" xfId="0" applyFont="1" applyBorder="1" applyAlignment="1">
      <alignment horizontal="center"/>
    </xf>
    <xf numFmtId="0" fontId="6" fillId="0" borderId="64" xfId="0" applyFont="1" applyBorder="1" applyAlignment="1">
      <alignment horizontal="center"/>
    </xf>
    <xf numFmtId="0" fontId="6" fillId="0" borderId="61" xfId="0" applyFont="1" applyBorder="1" applyAlignment="1">
      <alignment horizontal="center"/>
    </xf>
    <xf numFmtId="0" fontId="6" fillId="0" borderId="65" xfId="0" applyFont="1" applyBorder="1" applyAlignment="1">
      <alignment horizontal="center"/>
    </xf>
    <xf numFmtId="0" fontId="19" fillId="0" borderId="62" xfId="0" applyFont="1" applyBorder="1" applyAlignment="1">
      <alignment horizontal="center"/>
    </xf>
    <xf numFmtId="0" fontId="19" fillId="0" borderId="37" xfId="0" applyFont="1" applyBorder="1" applyAlignment="1">
      <alignment horizontal="center"/>
    </xf>
    <xf numFmtId="0" fontId="19" fillId="0" borderId="63" xfId="0" applyFont="1" applyBorder="1" applyAlignment="1">
      <alignment horizontal="center"/>
    </xf>
    <xf numFmtId="0" fontId="0" fillId="0" borderId="0" xfId="0" applyFont="1" applyAlignment="1">
      <alignment horizontal="center"/>
    </xf>
    <xf numFmtId="0" fontId="51" fillId="0" borderId="0" xfId="0" applyFont="1" applyBorder="1" applyAlignment="1">
      <alignment horizontal="center" vertical="center"/>
    </xf>
    <xf numFmtId="0" fontId="51" fillId="0" borderId="69" xfId="0" applyFont="1" applyBorder="1" applyAlignment="1">
      <alignment horizontal="center" vertical="center"/>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1" xfId="0" applyFont="1" applyBorder="1" applyAlignment="1">
      <alignment horizontal="center" vertical="center" wrapTex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75" xfId="0" applyFont="1" applyBorder="1" applyAlignment="1">
      <alignment horizontal="center" vertical="center" shrinkToFit="1"/>
    </xf>
    <xf numFmtId="0" fontId="0" fillId="0" borderId="0" xfId="0" applyAlignment="1">
      <alignment horizontal="center"/>
    </xf>
    <xf numFmtId="0" fontId="11" fillId="0" borderId="0" xfId="0" applyFont="1" applyAlignment="1">
      <alignment horizontal="center"/>
    </xf>
    <xf numFmtId="0" fontId="11" fillId="0" borderId="0" xfId="0" applyFont="1" applyAlignment="1">
      <alignment horizontal="center" vertical="center" shrinkToFit="1"/>
    </xf>
    <xf numFmtId="0" fontId="19" fillId="0" borderId="10" xfId="0" applyFont="1" applyBorder="1" applyAlignment="1">
      <alignment horizont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175" fontId="11" fillId="0" borderId="70" xfId="0" applyNumberFormat="1" applyFont="1" applyBorder="1" applyAlignment="1">
      <alignment horizontal="center" vertical="center" shrinkToFit="1"/>
    </xf>
    <xf numFmtId="175" fontId="11" fillId="0" borderId="71" xfId="0" applyNumberFormat="1" applyFont="1" applyBorder="1" applyAlignment="1">
      <alignment horizontal="center" vertical="center" shrinkToFit="1"/>
    </xf>
    <xf numFmtId="175" fontId="11" fillId="0" borderId="72" xfId="0" applyNumberFormat="1" applyFont="1" applyBorder="1" applyAlignment="1">
      <alignment horizontal="center" vertical="center" shrinkToFit="1"/>
    </xf>
    <xf numFmtId="0" fontId="19" fillId="0" borderId="64" xfId="0" applyFont="1" applyBorder="1" applyAlignment="1">
      <alignment horizontal="center"/>
    </xf>
    <xf numFmtId="0" fontId="19" fillId="0" borderId="65" xfId="0" applyFont="1" applyBorder="1" applyAlignment="1">
      <alignment horizontal="center"/>
    </xf>
    <xf numFmtId="0" fontId="19" fillId="0" borderId="61" xfId="0" applyFont="1" applyBorder="1" applyAlignment="1">
      <alignment horizontal="center"/>
    </xf>
    <xf numFmtId="0" fontId="12" fillId="0" borderId="0" xfId="0" applyFont="1" applyAlignment="1">
      <alignment horizontal="center" vertical="center" shrinkToFit="1"/>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9" fillId="0" borderId="0" xfId="0" applyFont="1" applyAlignment="1">
      <alignment horizontal="center"/>
    </xf>
    <xf numFmtId="0" fontId="7" fillId="0" borderId="70" xfId="0" applyFont="1" applyBorder="1" applyAlignment="1">
      <alignment horizontal="left" vertical="center" shrinkToFit="1"/>
    </xf>
    <xf numFmtId="0" fontId="7" fillId="0" borderId="71" xfId="0" applyFont="1" applyBorder="1" applyAlignment="1">
      <alignment horizontal="left" vertical="center" shrinkToFit="1"/>
    </xf>
    <xf numFmtId="0" fontId="7" fillId="0" borderId="72" xfId="0" applyFont="1" applyBorder="1" applyAlignment="1">
      <alignment horizontal="left" vertical="center" shrinkToFit="1"/>
    </xf>
    <xf numFmtId="0" fontId="7" fillId="0" borderId="82" xfId="0" applyFont="1" applyBorder="1" applyAlignment="1">
      <alignment horizontal="center" vertical="center"/>
    </xf>
    <xf numFmtId="0" fontId="7" fillId="0" borderId="69" xfId="0" applyFont="1" applyBorder="1" applyAlignment="1">
      <alignment horizontal="center" vertical="center"/>
    </xf>
    <xf numFmtId="0" fontId="10" fillId="0" borderId="42" xfId="0" applyFont="1" applyBorder="1" applyAlignment="1">
      <alignment horizontal="center" vertical="center" shrinkToFit="1"/>
    </xf>
    <xf numFmtId="0" fontId="0" fillId="0" borderId="69" xfId="0" applyBorder="1" applyAlignment="1">
      <alignment/>
    </xf>
    <xf numFmtId="0" fontId="6" fillId="0" borderId="20" xfId="0" applyFont="1" applyBorder="1" applyAlignment="1">
      <alignment horizontal="left"/>
    </xf>
    <xf numFmtId="0" fontId="19" fillId="0" borderId="15" xfId="0" applyFont="1" applyBorder="1" applyAlignment="1">
      <alignment horizontal="center" vertical="center" wrapText="1"/>
    </xf>
    <xf numFmtId="0" fontId="19" fillId="0" borderId="83"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85" xfId="0" applyFont="1" applyBorder="1" applyAlignment="1">
      <alignment horizontal="center" vertical="center" wrapText="1"/>
    </xf>
    <xf numFmtId="0" fontId="6" fillId="45" borderId="16" xfId="0" applyFont="1" applyFill="1" applyBorder="1" applyAlignment="1">
      <alignment horizontal="right" vertical="center"/>
    </xf>
    <xf numFmtId="0" fontId="6" fillId="45" borderId="65" xfId="0" applyFont="1" applyFill="1" applyBorder="1" applyAlignment="1">
      <alignment horizontal="right" vertical="center"/>
    </xf>
    <xf numFmtId="0" fontId="22" fillId="0" borderId="38" xfId="0" applyFont="1" applyBorder="1" applyAlignment="1">
      <alignment horizontal="center" vertical="top"/>
    </xf>
    <xf numFmtId="0" fontId="22" fillId="0" borderId="39" xfId="0" applyFont="1" applyBorder="1" applyAlignment="1">
      <alignment horizontal="center" vertical="top"/>
    </xf>
    <xf numFmtId="0" fontId="22" fillId="0" borderId="40" xfId="0" applyFont="1" applyBorder="1" applyAlignment="1">
      <alignment horizontal="center" vertical="top"/>
    </xf>
    <xf numFmtId="0" fontId="22" fillId="0" borderId="41" xfId="0" applyFont="1" applyBorder="1" applyAlignment="1">
      <alignment horizontal="center" vertical="top"/>
    </xf>
    <xf numFmtId="0" fontId="22" fillId="0" borderId="42" xfId="0" applyFont="1" applyBorder="1" applyAlignment="1">
      <alignment horizontal="center" vertical="top"/>
    </xf>
    <xf numFmtId="0" fontId="22" fillId="0" borderId="43" xfId="0" applyFont="1" applyBorder="1" applyAlignment="1">
      <alignment horizontal="center" vertical="top"/>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14</xdr:col>
      <xdr:colOff>0</xdr:colOff>
      <xdr:row>62</xdr:row>
      <xdr:rowOff>104775</xdr:rowOff>
    </xdr:to>
    <xdr:sp>
      <xdr:nvSpPr>
        <xdr:cNvPr id="1" name="Text Box 1"/>
        <xdr:cNvSpPr txBox="1">
          <a:spLocks noChangeArrowheads="1"/>
        </xdr:cNvSpPr>
      </xdr:nvSpPr>
      <xdr:spPr>
        <a:xfrm>
          <a:off x="28575" y="28575"/>
          <a:ext cx="8505825" cy="10115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57150</xdr:colOff>
      <xdr:row>1</xdr:row>
      <xdr:rowOff>190500</xdr:rowOff>
    </xdr:to>
    <xdr:pic>
      <xdr:nvPicPr>
        <xdr:cNvPr id="1" name="Bowlers" hidden="1"/>
        <xdr:cNvPicPr preferRelativeResize="1">
          <a:picLocks noChangeAspect="1"/>
        </xdr:cNvPicPr>
      </xdr:nvPicPr>
      <xdr:blipFill>
        <a:blip r:embed="rId1"/>
        <a:stretch>
          <a:fillRect/>
        </a:stretch>
      </xdr:blipFill>
      <xdr:spPr>
        <a:xfrm>
          <a:off x="123825" y="123825"/>
          <a:ext cx="19050" cy="2762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C47"/>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29" ht="12.75">
      <c r="O1" s="127"/>
      <c r="P1" s="127"/>
      <c r="Q1" s="127"/>
      <c r="R1" s="127"/>
      <c r="S1" s="127"/>
      <c r="T1" s="127"/>
      <c r="U1" s="127"/>
      <c r="V1" s="127"/>
      <c r="W1" s="127"/>
      <c r="X1" s="127"/>
      <c r="Y1" s="127"/>
      <c r="Z1" s="127"/>
      <c r="AA1" s="127"/>
      <c r="AB1" s="127"/>
      <c r="AC1" s="127"/>
    </row>
    <row r="2" spans="15:29" ht="12.75">
      <c r="O2" s="127"/>
      <c r="P2" s="127"/>
      <c r="Q2" s="127"/>
      <c r="R2" s="127"/>
      <c r="S2" s="127"/>
      <c r="T2" s="127"/>
      <c r="U2" s="127"/>
      <c r="V2" s="127"/>
      <c r="W2" s="127"/>
      <c r="X2" s="127"/>
      <c r="Y2" s="127"/>
      <c r="Z2" s="127"/>
      <c r="AA2" s="127"/>
      <c r="AB2" s="127"/>
      <c r="AC2" s="127"/>
    </row>
    <row r="3" spans="15:29" ht="12.75">
      <c r="O3" s="127"/>
      <c r="P3" s="127"/>
      <c r="Q3" s="127"/>
      <c r="R3" s="127"/>
      <c r="S3" s="127"/>
      <c r="T3" s="127"/>
      <c r="U3" s="127"/>
      <c r="V3" s="127"/>
      <c r="W3" s="127"/>
      <c r="X3" s="127"/>
      <c r="Y3" s="127"/>
      <c r="Z3" s="127"/>
      <c r="AA3" s="127"/>
      <c r="AB3" s="127"/>
      <c r="AC3" s="127"/>
    </row>
    <row r="4" spans="15:29" ht="12.75">
      <c r="O4" s="127"/>
      <c r="P4" s="127"/>
      <c r="Q4" s="127"/>
      <c r="R4" s="127"/>
      <c r="S4" s="127"/>
      <c r="T4" s="127"/>
      <c r="U4" s="127"/>
      <c r="V4" s="127"/>
      <c r="W4" s="127"/>
      <c r="X4" s="127"/>
      <c r="Y4" s="127"/>
      <c r="Z4" s="127"/>
      <c r="AA4" s="127"/>
      <c r="AB4" s="127"/>
      <c r="AC4" s="127"/>
    </row>
    <row r="5" spans="15:29" ht="12.75">
      <c r="O5" s="127"/>
      <c r="P5" s="127"/>
      <c r="Q5" s="127"/>
      <c r="R5" s="127"/>
      <c r="S5" s="127"/>
      <c r="T5" s="127"/>
      <c r="U5" s="127"/>
      <c r="V5" s="127"/>
      <c r="W5" s="127"/>
      <c r="X5" s="127"/>
      <c r="Y5" s="127"/>
      <c r="Z5" s="127"/>
      <c r="AA5" s="127"/>
      <c r="AB5" s="127"/>
      <c r="AC5" s="127"/>
    </row>
    <row r="6" spans="15:29" ht="12.75">
      <c r="O6" s="127"/>
      <c r="P6" s="127"/>
      <c r="Q6" s="127"/>
      <c r="R6" s="127"/>
      <c r="S6" s="127"/>
      <c r="T6" s="127"/>
      <c r="U6" s="127"/>
      <c r="V6" s="127"/>
      <c r="W6" s="127"/>
      <c r="X6" s="127"/>
      <c r="Y6" s="127"/>
      <c r="Z6" s="127"/>
      <c r="AA6" s="127"/>
      <c r="AB6" s="127"/>
      <c r="AC6" s="127"/>
    </row>
    <row r="7" spans="15:29" ht="12.75">
      <c r="O7" s="127"/>
      <c r="P7" s="127"/>
      <c r="Q7" s="127"/>
      <c r="R7" s="127"/>
      <c r="S7" s="127"/>
      <c r="T7" s="127"/>
      <c r="U7" s="127"/>
      <c r="V7" s="127"/>
      <c r="W7" s="127"/>
      <c r="X7" s="127"/>
      <c r="Y7" s="127"/>
      <c r="Z7" s="127"/>
      <c r="AA7" s="127"/>
      <c r="AB7" s="127"/>
      <c r="AC7" s="127"/>
    </row>
    <row r="8" spans="15:29" ht="12.75">
      <c r="O8" s="127"/>
      <c r="P8" s="127"/>
      <c r="Q8" s="127"/>
      <c r="R8" s="127"/>
      <c r="S8" s="127"/>
      <c r="T8" s="127"/>
      <c r="U8" s="127"/>
      <c r="V8" s="127"/>
      <c r="W8" s="127"/>
      <c r="X8" s="127"/>
      <c r="Y8" s="127"/>
      <c r="Z8" s="127"/>
      <c r="AA8" s="127"/>
      <c r="AB8" s="127"/>
      <c r="AC8" s="127"/>
    </row>
    <row r="9" spans="15:29" ht="12.75">
      <c r="O9" s="127"/>
      <c r="P9" s="127"/>
      <c r="Q9" s="127"/>
      <c r="R9" s="127"/>
      <c r="S9" s="127"/>
      <c r="T9" s="127"/>
      <c r="U9" s="127"/>
      <c r="V9" s="127"/>
      <c r="W9" s="127"/>
      <c r="X9" s="127"/>
      <c r="Y9" s="127"/>
      <c r="Z9" s="127"/>
      <c r="AA9" s="127"/>
      <c r="AB9" s="127"/>
      <c r="AC9" s="127"/>
    </row>
    <row r="10" spans="15:29" ht="12.75">
      <c r="O10" s="127"/>
      <c r="P10" s="127"/>
      <c r="Q10" s="127"/>
      <c r="R10" s="127"/>
      <c r="S10" s="127"/>
      <c r="T10" s="127"/>
      <c r="U10" s="127"/>
      <c r="V10" s="127"/>
      <c r="W10" s="127"/>
      <c r="X10" s="127"/>
      <c r="Y10" s="127"/>
      <c r="Z10" s="127"/>
      <c r="AA10" s="127"/>
      <c r="AB10" s="127"/>
      <c r="AC10" s="127"/>
    </row>
    <row r="11" spans="15:29" ht="12.75">
      <c r="O11" s="127"/>
      <c r="P11" s="127"/>
      <c r="Q11" s="127"/>
      <c r="R11" s="127"/>
      <c r="S11" s="127"/>
      <c r="T11" s="127"/>
      <c r="U11" s="127"/>
      <c r="V11" s="127"/>
      <c r="W11" s="127"/>
      <c r="X11" s="127"/>
      <c r="Y11" s="127"/>
      <c r="Z11" s="127"/>
      <c r="AA11" s="127"/>
      <c r="AB11" s="127"/>
      <c r="AC11" s="127"/>
    </row>
    <row r="12" spans="15:29" ht="12.75">
      <c r="O12" s="127"/>
      <c r="P12" s="127"/>
      <c r="Q12" s="127"/>
      <c r="R12" s="127"/>
      <c r="S12" s="127"/>
      <c r="T12" s="127"/>
      <c r="U12" s="127"/>
      <c r="V12" s="127"/>
      <c r="W12" s="127"/>
      <c r="X12" s="127"/>
      <c r="Y12" s="127"/>
      <c r="Z12" s="127"/>
      <c r="AA12" s="127"/>
      <c r="AB12" s="127"/>
      <c r="AC12" s="127"/>
    </row>
    <row r="13" spans="15:29" ht="12.75">
      <c r="O13" s="127"/>
      <c r="P13" s="127"/>
      <c r="Q13" s="127"/>
      <c r="R13" s="127"/>
      <c r="S13" s="127"/>
      <c r="T13" s="127"/>
      <c r="U13" s="127"/>
      <c r="V13" s="127"/>
      <c r="W13" s="127"/>
      <c r="X13" s="127"/>
      <c r="Y13" s="127"/>
      <c r="Z13" s="127"/>
      <c r="AA13" s="127"/>
      <c r="AB13" s="127"/>
      <c r="AC13" s="127"/>
    </row>
    <row r="14" spans="15:29" ht="12.75">
      <c r="O14" s="127"/>
      <c r="P14" s="127"/>
      <c r="Q14" s="127"/>
      <c r="R14" s="127"/>
      <c r="S14" s="127"/>
      <c r="T14" s="127"/>
      <c r="U14" s="127"/>
      <c r="V14" s="127"/>
      <c r="W14" s="127"/>
      <c r="X14" s="127"/>
      <c r="Y14" s="127"/>
      <c r="Z14" s="127"/>
      <c r="AA14" s="127"/>
      <c r="AB14" s="127"/>
      <c r="AC14" s="127"/>
    </row>
    <row r="15" spans="15:29" ht="12.75">
      <c r="O15" s="127"/>
      <c r="P15" s="127"/>
      <c r="Q15" s="127"/>
      <c r="R15" s="127"/>
      <c r="S15" s="127"/>
      <c r="T15" s="127"/>
      <c r="U15" s="127"/>
      <c r="V15" s="127"/>
      <c r="W15" s="127"/>
      <c r="X15" s="127"/>
      <c r="Y15" s="127"/>
      <c r="Z15" s="127"/>
      <c r="AA15" s="127"/>
      <c r="AB15" s="127"/>
      <c r="AC15" s="127"/>
    </row>
    <row r="16" spans="15:29" ht="12.75">
      <c r="O16" s="127"/>
      <c r="P16" s="127"/>
      <c r="Q16" s="127"/>
      <c r="R16" s="127"/>
      <c r="S16" s="127"/>
      <c r="T16" s="127"/>
      <c r="U16" s="127"/>
      <c r="V16" s="127"/>
      <c r="W16" s="127"/>
      <c r="X16" s="127"/>
      <c r="Y16" s="127"/>
      <c r="Z16" s="127"/>
      <c r="AA16" s="127"/>
      <c r="AB16" s="127"/>
      <c r="AC16" s="127"/>
    </row>
    <row r="17" spans="15:29" ht="12.75">
      <c r="O17" s="127"/>
      <c r="P17" s="127"/>
      <c r="Q17" s="127"/>
      <c r="R17" s="127"/>
      <c r="S17" s="127"/>
      <c r="T17" s="127"/>
      <c r="U17" s="127"/>
      <c r="V17" s="127"/>
      <c r="W17" s="127"/>
      <c r="X17" s="127"/>
      <c r="Y17" s="127"/>
      <c r="Z17" s="127"/>
      <c r="AA17" s="127"/>
      <c r="AB17" s="127"/>
      <c r="AC17" s="127"/>
    </row>
    <row r="18" spans="15:29" ht="12.75">
      <c r="O18" s="127"/>
      <c r="P18" s="127"/>
      <c r="Q18" s="127"/>
      <c r="R18" s="127"/>
      <c r="S18" s="127"/>
      <c r="T18" s="127"/>
      <c r="U18" s="127"/>
      <c r="V18" s="127"/>
      <c r="W18" s="127"/>
      <c r="X18" s="127"/>
      <c r="Y18" s="127"/>
      <c r="Z18" s="127"/>
      <c r="AA18" s="127"/>
      <c r="AB18" s="127"/>
      <c r="AC18" s="127"/>
    </row>
    <row r="19" spans="15:29" ht="12.75">
      <c r="O19" s="127"/>
      <c r="P19" s="127"/>
      <c r="Q19" s="127"/>
      <c r="R19" s="127"/>
      <c r="S19" s="127"/>
      <c r="T19" s="127"/>
      <c r="U19" s="127"/>
      <c r="V19" s="127"/>
      <c r="W19" s="127"/>
      <c r="X19" s="127"/>
      <c r="Y19" s="127"/>
      <c r="Z19" s="127"/>
      <c r="AA19" s="127"/>
      <c r="AB19" s="127"/>
      <c r="AC19" s="127"/>
    </row>
    <row r="20" spans="15:29" ht="12.75">
      <c r="O20" s="127"/>
      <c r="P20" s="127"/>
      <c r="Q20" s="127"/>
      <c r="R20" s="127"/>
      <c r="S20" s="127"/>
      <c r="T20" s="127"/>
      <c r="U20" s="127"/>
      <c r="V20" s="127"/>
      <c r="W20" s="127"/>
      <c r="X20" s="127"/>
      <c r="Y20" s="127"/>
      <c r="Z20" s="127"/>
      <c r="AA20" s="127"/>
      <c r="AB20" s="127"/>
      <c r="AC20" s="127"/>
    </row>
    <row r="21" spans="15:29" ht="12.75">
      <c r="O21" s="127"/>
      <c r="P21" s="127"/>
      <c r="Q21" s="127"/>
      <c r="R21" s="127"/>
      <c r="S21" s="127"/>
      <c r="T21" s="127"/>
      <c r="U21" s="127"/>
      <c r="V21" s="127"/>
      <c r="W21" s="127"/>
      <c r="X21" s="127"/>
      <c r="Y21" s="127"/>
      <c r="Z21" s="127"/>
      <c r="AA21" s="127"/>
      <c r="AB21" s="127"/>
      <c r="AC21" s="127"/>
    </row>
    <row r="22" spans="15:29" ht="12.75">
      <c r="O22" s="127"/>
      <c r="P22" s="127"/>
      <c r="Q22" s="127"/>
      <c r="R22" s="127"/>
      <c r="S22" s="127"/>
      <c r="T22" s="127"/>
      <c r="U22" s="127"/>
      <c r="V22" s="127"/>
      <c r="W22" s="127"/>
      <c r="X22" s="127"/>
      <c r="Y22" s="127"/>
      <c r="Z22" s="127"/>
      <c r="AA22" s="127"/>
      <c r="AB22" s="127"/>
      <c r="AC22" s="127"/>
    </row>
    <row r="23" spans="15:29" ht="12.75">
      <c r="O23" s="127"/>
      <c r="P23" s="127"/>
      <c r="Q23" s="127"/>
      <c r="R23" s="127"/>
      <c r="S23" s="127"/>
      <c r="T23" s="127"/>
      <c r="U23" s="127"/>
      <c r="V23" s="127"/>
      <c r="W23" s="127"/>
      <c r="X23" s="127"/>
      <c r="Y23" s="127"/>
      <c r="Z23" s="127"/>
      <c r="AA23" s="127"/>
      <c r="AB23" s="127"/>
      <c r="AC23" s="127"/>
    </row>
    <row r="24" spans="15:29" ht="12.75">
      <c r="O24" s="127"/>
      <c r="P24" s="127"/>
      <c r="Q24" s="127"/>
      <c r="R24" s="127"/>
      <c r="S24" s="127"/>
      <c r="T24" s="127"/>
      <c r="U24" s="127"/>
      <c r="V24" s="127"/>
      <c r="W24" s="127"/>
      <c r="X24" s="127"/>
      <c r="Y24" s="127"/>
      <c r="Z24" s="127"/>
      <c r="AA24" s="127"/>
      <c r="AB24" s="127"/>
      <c r="AC24" s="127"/>
    </row>
    <row r="25" spans="15:29" ht="12.75">
      <c r="O25" s="127"/>
      <c r="P25" s="127"/>
      <c r="Q25" s="127"/>
      <c r="R25" s="127"/>
      <c r="S25" s="127"/>
      <c r="T25" s="127"/>
      <c r="U25" s="127"/>
      <c r="V25" s="127"/>
      <c r="W25" s="127"/>
      <c r="X25" s="127"/>
      <c r="Y25" s="127"/>
      <c r="Z25" s="127"/>
      <c r="AA25" s="127"/>
      <c r="AB25" s="127"/>
      <c r="AC25" s="127"/>
    </row>
    <row r="26" spans="15:29" ht="12.75">
      <c r="O26" s="127"/>
      <c r="P26" s="127"/>
      <c r="Q26" s="127"/>
      <c r="R26" s="127"/>
      <c r="S26" s="127"/>
      <c r="T26" s="127"/>
      <c r="U26" s="127"/>
      <c r="V26" s="127"/>
      <c r="W26" s="127"/>
      <c r="X26" s="127"/>
      <c r="Y26" s="127"/>
      <c r="Z26" s="127"/>
      <c r="AA26" s="127"/>
      <c r="AB26" s="127"/>
      <c r="AC26" s="127"/>
    </row>
    <row r="27" spans="15:29" ht="12.75">
      <c r="O27" s="127"/>
      <c r="P27" s="127"/>
      <c r="Q27" s="127"/>
      <c r="R27" s="127"/>
      <c r="S27" s="127"/>
      <c r="T27" s="127"/>
      <c r="U27" s="127"/>
      <c r="V27" s="127"/>
      <c r="W27" s="127"/>
      <c r="X27" s="127"/>
      <c r="Y27" s="127"/>
      <c r="Z27" s="127"/>
      <c r="AA27" s="127"/>
      <c r="AB27" s="127"/>
      <c r="AC27" s="127"/>
    </row>
    <row r="28" spans="15:29" ht="12.75">
      <c r="O28" s="127"/>
      <c r="P28" s="127"/>
      <c r="Q28" s="127"/>
      <c r="R28" s="127"/>
      <c r="S28" s="127"/>
      <c r="T28" s="127"/>
      <c r="U28" s="127"/>
      <c r="V28" s="127"/>
      <c r="W28" s="127"/>
      <c r="X28" s="127"/>
      <c r="Y28" s="127"/>
      <c r="Z28" s="127"/>
      <c r="AA28" s="127"/>
      <c r="AB28" s="127"/>
      <c r="AC28" s="127"/>
    </row>
    <row r="29" spans="15:29" ht="12.75">
      <c r="O29" s="127"/>
      <c r="P29" s="127"/>
      <c r="Q29" s="127"/>
      <c r="R29" s="127"/>
      <c r="S29" s="127"/>
      <c r="T29" s="127"/>
      <c r="U29" s="127"/>
      <c r="V29" s="127"/>
      <c r="W29" s="127"/>
      <c r="X29" s="127"/>
      <c r="Y29" s="127"/>
      <c r="Z29" s="127"/>
      <c r="AA29" s="127"/>
      <c r="AB29" s="127"/>
      <c r="AC29" s="127"/>
    </row>
    <row r="30" spans="15:29" ht="12.75">
      <c r="O30" s="127"/>
      <c r="P30" s="127"/>
      <c r="Q30" s="127"/>
      <c r="R30" s="127"/>
      <c r="S30" s="127"/>
      <c r="T30" s="127"/>
      <c r="U30" s="127"/>
      <c r="V30" s="127"/>
      <c r="W30" s="127"/>
      <c r="X30" s="127"/>
      <c r="Y30" s="127"/>
      <c r="Z30" s="127"/>
      <c r="AA30" s="127"/>
      <c r="AB30" s="127"/>
      <c r="AC30" s="127"/>
    </row>
    <row r="31" spans="15:29" ht="12.75">
      <c r="O31" s="127"/>
      <c r="P31" s="127"/>
      <c r="Q31" s="127"/>
      <c r="R31" s="127"/>
      <c r="S31" s="127"/>
      <c r="T31" s="127"/>
      <c r="U31" s="127"/>
      <c r="V31" s="127"/>
      <c r="W31" s="127"/>
      <c r="X31" s="127"/>
      <c r="Y31" s="127"/>
      <c r="Z31" s="127"/>
      <c r="AA31" s="127"/>
      <c r="AB31" s="127"/>
      <c r="AC31" s="127"/>
    </row>
    <row r="32" spans="15:29" ht="12.75">
      <c r="O32" s="127"/>
      <c r="P32" s="127"/>
      <c r="Q32" s="127"/>
      <c r="R32" s="127"/>
      <c r="S32" s="127"/>
      <c r="T32" s="127"/>
      <c r="U32" s="127"/>
      <c r="V32" s="127"/>
      <c r="W32" s="127"/>
      <c r="X32" s="127"/>
      <c r="Y32" s="127"/>
      <c r="Z32" s="127"/>
      <c r="AA32" s="127"/>
      <c r="AB32" s="127"/>
      <c r="AC32" s="127"/>
    </row>
    <row r="33" spans="15:29" ht="12.75">
      <c r="O33" s="127"/>
      <c r="P33" s="127"/>
      <c r="Q33" s="127"/>
      <c r="R33" s="127"/>
      <c r="S33" s="127"/>
      <c r="T33" s="127"/>
      <c r="U33" s="127"/>
      <c r="V33" s="127"/>
      <c r="W33" s="127"/>
      <c r="X33" s="127"/>
      <c r="Y33" s="127"/>
      <c r="Z33" s="127"/>
      <c r="AA33" s="127"/>
      <c r="AB33" s="127"/>
      <c r="AC33" s="127"/>
    </row>
    <row r="34" spans="15:29" ht="12.75">
      <c r="O34" s="127"/>
      <c r="P34" s="127"/>
      <c r="Q34" s="127"/>
      <c r="R34" s="127"/>
      <c r="S34" s="127"/>
      <c r="T34" s="127"/>
      <c r="U34" s="127"/>
      <c r="V34" s="127"/>
      <c r="W34" s="127"/>
      <c r="X34" s="127"/>
      <c r="Y34" s="127"/>
      <c r="Z34" s="127"/>
      <c r="AA34" s="127"/>
      <c r="AB34" s="127"/>
      <c r="AC34" s="127"/>
    </row>
    <row r="35" spans="15:29" ht="12.75">
      <c r="O35" s="127"/>
      <c r="P35" s="127"/>
      <c r="Q35" s="127"/>
      <c r="R35" s="127"/>
      <c r="S35" s="127"/>
      <c r="T35" s="127"/>
      <c r="U35" s="127"/>
      <c r="V35" s="127"/>
      <c r="W35" s="127"/>
      <c r="X35" s="127"/>
      <c r="Y35" s="127"/>
      <c r="Z35" s="127"/>
      <c r="AA35" s="127"/>
      <c r="AB35" s="127"/>
      <c r="AC35" s="127"/>
    </row>
    <row r="36" spans="15:29" ht="12.75">
      <c r="O36" s="127"/>
      <c r="P36" s="127"/>
      <c r="Q36" s="127"/>
      <c r="R36" s="127"/>
      <c r="S36" s="127"/>
      <c r="T36" s="127"/>
      <c r="U36" s="127"/>
      <c r="V36" s="127"/>
      <c r="W36" s="127"/>
      <c r="X36" s="127"/>
      <c r="Y36" s="127"/>
      <c r="Z36" s="127"/>
      <c r="AA36" s="127"/>
      <c r="AB36" s="127"/>
      <c r="AC36" s="127"/>
    </row>
    <row r="37" spans="15:29" ht="12.75">
      <c r="O37" s="127"/>
      <c r="P37" s="127"/>
      <c r="Q37" s="127"/>
      <c r="R37" s="127"/>
      <c r="S37" s="127"/>
      <c r="T37" s="127"/>
      <c r="U37" s="127"/>
      <c r="V37" s="127"/>
      <c r="W37" s="127"/>
      <c r="X37" s="127"/>
      <c r="Y37" s="127"/>
      <c r="Z37" s="127"/>
      <c r="AA37" s="127"/>
      <c r="AB37" s="127"/>
      <c r="AC37" s="127"/>
    </row>
    <row r="38" spans="15:29" ht="12.75">
      <c r="O38" s="127"/>
      <c r="P38" s="127"/>
      <c r="Q38" s="127"/>
      <c r="R38" s="127"/>
      <c r="S38" s="127"/>
      <c r="T38" s="127"/>
      <c r="U38" s="127"/>
      <c r="V38" s="127"/>
      <c r="W38" s="127"/>
      <c r="X38" s="127"/>
      <c r="Y38" s="127"/>
      <c r="Z38" s="127"/>
      <c r="AA38" s="127"/>
      <c r="AB38" s="127"/>
      <c r="AC38" s="127"/>
    </row>
    <row r="39" spans="15:29" ht="12.75">
      <c r="O39" s="127"/>
      <c r="P39" s="127"/>
      <c r="Q39" s="127"/>
      <c r="R39" s="127"/>
      <c r="S39" s="127"/>
      <c r="T39" s="127"/>
      <c r="U39" s="127"/>
      <c r="V39" s="127"/>
      <c r="W39" s="127"/>
      <c r="X39" s="127"/>
      <c r="Y39" s="127"/>
      <c r="Z39" s="127"/>
      <c r="AA39" s="127"/>
      <c r="AB39" s="127"/>
      <c r="AC39" s="127"/>
    </row>
    <row r="40" spans="15:29" ht="12.75">
      <c r="O40" s="127"/>
      <c r="P40" s="127"/>
      <c r="Q40" s="127"/>
      <c r="R40" s="127"/>
      <c r="S40" s="127"/>
      <c r="T40" s="127"/>
      <c r="U40" s="127"/>
      <c r="V40" s="127"/>
      <c r="W40" s="127"/>
      <c r="X40" s="127"/>
      <c r="Y40" s="127"/>
      <c r="Z40" s="127"/>
      <c r="AA40" s="127"/>
      <c r="AB40" s="127"/>
      <c r="AC40" s="127"/>
    </row>
    <row r="41" spans="15:29" ht="12.75">
      <c r="O41" s="127"/>
      <c r="P41" s="127"/>
      <c r="Q41" s="127"/>
      <c r="R41" s="127"/>
      <c r="S41" s="127"/>
      <c r="T41" s="127"/>
      <c r="U41" s="127"/>
      <c r="V41" s="127"/>
      <c r="W41" s="127"/>
      <c r="X41" s="127"/>
      <c r="Y41" s="127"/>
      <c r="Z41" s="127"/>
      <c r="AA41" s="127"/>
      <c r="AB41" s="127"/>
      <c r="AC41" s="127"/>
    </row>
    <row r="42" spans="15:29" ht="12.75">
      <c r="O42" s="127"/>
      <c r="P42" s="127"/>
      <c r="Q42" s="127"/>
      <c r="R42" s="127"/>
      <c r="S42" s="127"/>
      <c r="T42" s="127"/>
      <c r="U42" s="127"/>
      <c r="V42" s="127"/>
      <c r="W42" s="127"/>
      <c r="X42" s="127"/>
      <c r="Y42" s="127"/>
      <c r="Z42" s="127"/>
      <c r="AA42" s="127"/>
      <c r="AB42" s="127"/>
      <c r="AC42" s="127"/>
    </row>
    <row r="43" spans="15:29" ht="12.75">
      <c r="O43" s="127"/>
      <c r="P43" s="127"/>
      <c r="Q43" s="127"/>
      <c r="R43" s="127"/>
      <c r="S43" s="127"/>
      <c r="T43" s="127"/>
      <c r="U43" s="127"/>
      <c r="V43" s="127"/>
      <c r="W43" s="127"/>
      <c r="X43" s="127"/>
      <c r="Y43" s="127"/>
      <c r="Z43" s="127"/>
      <c r="AA43" s="127"/>
      <c r="AB43" s="127"/>
      <c r="AC43" s="127"/>
    </row>
    <row r="44" spans="15:29" ht="12.75">
      <c r="O44" s="127"/>
      <c r="P44" s="127"/>
      <c r="Q44" s="127"/>
      <c r="R44" s="127"/>
      <c r="S44" s="127"/>
      <c r="T44" s="127"/>
      <c r="U44" s="127"/>
      <c r="V44" s="127"/>
      <c r="W44" s="127"/>
      <c r="X44" s="127"/>
      <c r="Y44" s="127"/>
      <c r="Z44" s="127"/>
      <c r="AA44" s="127"/>
      <c r="AB44" s="127"/>
      <c r="AC44" s="127"/>
    </row>
    <row r="45" spans="15:29" ht="12.75">
      <c r="O45" s="127"/>
      <c r="P45" s="127"/>
      <c r="Q45" s="127"/>
      <c r="R45" s="127"/>
      <c r="S45" s="127"/>
      <c r="T45" s="127"/>
      <c r="U45" s="127"/>
      <c r="V45" s="127"/>
      <c r="W45" s="127"/>
      <c r="X45" s="127"/>
      <c r="Y45" s="127"/>
      <c r="Z45" s="127"/>
      <c r="AA45" s="127"/>
      <c r="AB45" s="127"/>
      <c r="AC45" s="127"/>
    </row>
    <row r="46" spans="15:29" ht="12.75">
      <c r="O46" s="127"/>
      <c r="P46" s="127"/>
      <c r="Q46" s="127"/>
      <c r="R46" s="127"/>
      <c r="S46" s="127"/>
      <c r="T46" s="127"/>
      <c r="U46" s="127"/>
      <c r="V46" s="127"/>
      <c r="W46" s="127"/>
      <c r="X46" s="127"/>
      <c r="Y46" s="127"/>
      <c r="Z46" s="127"/>
      <c r="AA46" s="127"/>
      <c r="AB46" s="127"/>
      <c r="AC46" s="127"/>
    </row>
    <row r="47" spans="15:29" ht="12.75">
      <c r="O47" s="127"/>
      <c r="P47" s="127"/>
      <c r="Q47" s="127"/>
      <c r="R47" s="127"/>
      <c r="S47" s="127"/>
      <c r="T47" s="127"/>
      <c r="U47" s="127"/>
      <c r="V47" s="127"/>
      <c r="W47" s="127"/>
      <c r="X47" s="127"/>
      <c r="Y47" s="127"/>
      <c r="Z47" s="127"/>
      <c r="AA47" s="127"/>
      <c r="AB47" s="127"/>
      <c r="AC47" s="127"/>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30" zoomScaleNormal="130" zoomScalePageLayoutView="0" workbookViewId="0" topLeftCell="A1">
      <selection activeCell="D2" sqref="D2:F2"/>
    </sheetView>
  </sheetViews>
  <sheetFormatPr defaultColWidth="9.140625" defaultRowHeight="12.75"/>
  <cols>
    <col min="1" max="1" width="1.28515625" style="44" customWidth="1"/>
    <col min="2" max="2" width="20.140625" style="44" customWidth="1"/>
    <col min="3" max="3" width="4.140625" style="45" customWidth="1"/>
    <col min="4" max="4" width="20.140625" style="44" customWidth="1"/>
    <col min="5" max="5" width="1.7109375" style="44" customWidth="1"/>
    <col min="6" max="6" width="20.140625" style="44" customWidth="1"/>
    <col min="7" max="7" width="4.140625" style="45" customWidth="1"/>
    <col min="8" max="8" width="20.140625" style="44" customWidth="1"/>
    <col min="9" max="9" width="1.7109375" style="44" customWidth="1"/>
    <col min="10" max="10" width="20.140625" style="44" customWidth="1"/>
    <col min="11" max="11" width="4.140625" style="45" customWidth="1"/>
    <col min="12" max="12" width="20.140625" style="44" customWidth="1"/>
    <col min="13" max="13" width="2.28125" style="44" customWidth="1"/>
    <col min="14" max="14" width="20.140625" style="44" customWidth="1"/>
    <col min="15" max="15" width="4.140625" style="45" customWidth="1"/>
    <col min="16" max="18" width="20.140625" style="44" customWidth="1"/>
    <col min="19" max="16384" width="8.8515625" style="44" customWidth="1"/>
  </cols>
  <sheetData>
    <row r="1" spans="1:25" s="32" customFormat="1" ht="16.5" thickBot="1">
      <c r="A1" s="26"/>
      <c r="B1" s="47" t="s">
        <v>8</v>
      </c>
      <c r="C1" s="28" t="s">
        <v>7</v>
      </c>
      <c r="D1" s="211" t="s">
        <v>45</v>
      </c>
      <c r="E1" s="211"/>
      <c r="F1" s="211"/>
      <c r="G1" s="26"/>
      <c r="H1" s="48" t="s">
        <v>12</v>
      </c>
      <c r="I1" s="30"/>
      <c r="J1" s="26"/>
      <c r="K1" s="26"/>
      <c r="L1" s="26"/>
      <c r="M1" s="30"/>
      <c r="N1" s="27"/>
      <c r="O1" s="29"/>
      <c r="P1" s="26"/>
      <c r="Q1" s="26"/>
      <c r="R1" s="26"/>
      <c r="S1" s="26"/>
      <c r="T1" s="26"/>
      <c r="U1" s="26"/>
      <c r="V1" s="26"/>
      <c r="W1" s="26"/>
      <c r="X1" s="31"/>
      <c r="Y1" s="31"/>
    </row>
    <row r="2" spans="1:25" s="32" customFormat="1" ht="16.5" thickTop="1">
      <c r="A2" s="26"/>
      <c r="B2" s="47" t="s">
        <v>1</v>
      </c>
      <c r="C2" s="29" t="s">
        <v>7</v>
      </c>
      <c r="D2" s="212">
        <v>44374</v>
      </c>
      <c r="E2" s="212"/>
      <c r="F2" s="212"/>
      <c r="G2" s="29"/>
      <c r="H2" s="209">
        <f>B20+D20+F20+H20+J20+L20+N20+P20</f>
        <v>2</v>
      </c>
      <c r="I2" s="30"/>
      <c r="J2" s="27"/>
      <c r="K2" s="29"/>
      <c r="L2" s="33"/>
      <c r="M2" s="30"/>
      <c r="N2" s="27"/>
      <c r="O2" s="29"/>
      <c r="P2" s="26"/>
      <c r="Q2" s="26"/>
      <c r="R2" s="26"/>
      <c r="S2" s="26"/>
      <c r="T2" s="26"/>
      <c r="U2" s="26"/>
      <c r="V2" s="26"/>
      <c r="W2" s="26"/>
      <c r="X2" s="31"/>
      <c r="Y2" s="31"/>
    </row>
    <row r="3" spans="1:25" s="32" customFormat="1" ht="15.75" thickBot="1">
      <c r="A3" s="26"/>
      <c r="B3" s="47" t="s">
        <v>0</v>
      </c>
      <c r="C3" s="29" t="s">
        <v>7</v>
      </c>
      <c r="D3" s="211" t="s">
        <v>81</v>
      </c>
      <c r="E3" s="211"/>
      <c r="F3" s="211"/>
      <c r="G3" s="29"/>
      <c r="H3" s="210"/>
      <c r="I3" s="30"/>
      <c r="J3" s="27"/>
      <c r="K3" s="29"/>
      <c r="L3" s="33"/>
      <c r="M3" s="30"/>
      <c r="N3" s="27"/>
      <c r="O3" s="29"/>
      <c r="P3" s="26"/>
      <c r="Q3" s="26"/>
      <c r="R3" s="26"/>
      <c r="S3" s="26"/>
      <c r="T3" s="26"/>
      <c r="U3" s="26"/>
      <c r="V3" s="26"/>
      <c r="W3" s="26"/>
      <c r="X3" s="31"/>
      <c r="Y3" s="31"/>
    </row>
    <row r="4" spans="1:25" s="32" customFormat="1" ht="5.25" customHeight="1" thickBot="1" thickTop="1">
      <c r="A4" s="26"/>
      <c r="B4" s="27"/>
      <c r="C4" s="29"/>
      <c r="D4" s="33"/>
      <c r="E4" s="29"/>
      <c r="F4" s="27"/>
      <c r="G4" s="29"/>
      <c r="H4" s="34"/>
      <c r="I4" s="30"/>
      <c r="J4" s="27"/>
      <c r="K4" s="29"/>
      <c r="L4" s="33"/>
      <c r="M4" s="30"/>
      <c r="N4" s="27"/>
      <c r="O4" s="29"/>
      <c r="P4" s="26"/>
      <c r="Q4" s="26"/>
      <c r="R4" s="26"/>
      <c r="S4" s="26"/>
      <c r="T4" s="26"/>
      <c r="U4" s="26"/>
      <c r="V4" s="26"/>
      <c r="W4" s="26"/>
      <c r="X4" s="31"/>
      <c r="Y4" s="31"/>
    </row>
    <row r="5" spans="1:21" s="36" customFormat="1" ht="20.25" customHeight="1" thickBot="1">
      <c r="A5" s="49"/>
      <c r="B5" s="55" t="s">
        <v>2</v>
      </c>
      <c r="C5" s="149"/>
      <c r="D5" s="56"/>
      <c r="E5" s="53"/>
      <c r="F5" s="55" t="s">
        <v>2</v>
      </c>
      <c r="G5" s="149"/>
      <c r="H5" s="56"/>
      <c r="I5" s="53"/>
      <c r="J5" s="55" t="s">
        <v>2</v>
      </c>
      <c r="K5" s="149">
        <v>15</v>
      </c>
      <c r="L5" s="56"/>
      <c r="M5" s="53"/>
      <c r="N5" s="55" t="s">
        <v>2</v>
      </c>
      <c r="O5" s="149"/>
      <c r="P5" s="56"/>
      <c r="Q5" s="35"/>
      <c r="R5" s="35"/>
      <c r="S5" s="35"/>
      <c r="T5" s="35"/>
      <c r="U5" s="35"/>
    </row>
    <row r="6" spans="1:21" s="36" customFormat="1" ht="20.25" customHeight="1" thickBot="1">
      <c r="A6" s="49"/>
      <c r="B6" s="37" t="s">
        <v>53</v>
      </c>
      <c r="C6" s="148" t="s">
        <v>6</v>
      </c>
      <c r="D6" s="39" t="s">
        <v>55</v>
      </c>
      <c r="E6" s="38"/>
      <c r="F6" s="37"/>
      <c r="G6" s="148" t="s">
        <v>6</v>
      </c>
      <c r="H6" s="39"/>
      <c r="I6" s="38"/>
      <c r="J6" s="37"/>
      <c r="K6" s="148" t="s">
        <v>6</v>
      </c>
      <c r="L6" s="39"/>
      <c r="M6" s="38"/>
      <c r="N6" s="37"/>
      <c r="O6" s="148" t="s">
        <v>6</v>
      </c>
      <c r="P6" s="39"/>
      <c r="Q6" s="35"/>
      <c r="R6" s="35"/>
      <c r="S6" s="35"/>
      <c r="T6" s="35"/>
      <c r="U6" s="35"/>
    </row>
    <row r="7" spans="1:21" s="36" customFormat="1" ht="20.25" customHeight="1" thickBot="1">
      <c r="A7" s="49"/>
      <c r="B7" s="55" t="s">
        <v>2</v>
      </c>
      <c r="C7" s="149"/>
      <c r="D7" s="56"/>
      <c r="E7" s="54"/>
      <c r="F7" s="55" t="s">
        <v>2</v>
      </c>
      <c r="G7" s="149"/>
      <c r="H7" s="56"/>
      <c r="I7" s="54"/>
      <c r="J7" s="55" t="s">
        <v>2</v>
      </c>
      <c r="K7" s="149">
        <v>16</v>
      </c>
      <c r="L7" s="56"/>
      <c r="M7" s="54"/>
      <c r="N7" s="55" t="s">
        <v>2</v>
      </c>
      <c r="O7" s="149"/>
      <c r="P7" s="56"/>
      <c r="Q7" s="35"/>
      <c r="R7" s="35"/>
      <c r="S7" s="35"/>
      <c r="T7" s="35"/>
      <c r="U7" s="35"/>
    </row>
    <row r="8" spans="1:21" s="36" customFormat="1" ht="20.25" customHeight="1" thickBot="1">
      <c r="A8" s="49"/>
      <c r="B8" s="37"/>
      <c r="C8" s="51" t="s">
        <v>6</v>
      </c>
      <c r="D8" s="39"/>
      <c r="E8" s="38"/>
      <c r="F8" s="37"/>
      <c r="G8" s="51" t="s">
        <v>6</v>
      </c>
      <c r="H8" s="39"/>
      <c r="I8" s="38"/>
      <c r="J8" s="37"/>
      <c r="K8" s="51" t="s">
        <v>6</v>
      </c>
      <c r="L8" s="39"/>
      <c r="M8" s="38"/>
      <c r="N8" s="37"/>
      <c r="O8" s="51" t="s">
        <v>6</v>
      </c>
      <c r="P8" s="39"/>
      <c r="Q8" s="35"/>
      <c r="R8" s="35"/>
      <c r="S8" s="35"/>
      <c r="T8" s="35"/>
      <c r="U8" s="35"/>
    </row>
    <row r="9" spans="1:21" s="50" customFormat="1" ht="20.25" customHeight="1" thickBot="1">
      <c r="A9" s="49"/>
      <c r="B9" s="55" t="s">
        <v>2</v>
      </c>
      <c r="C9" s="149"/>
      <c r="D9" s="56"/>
      <c r="E9" s="54"/>
      <c r="F9" s="55" t="s">
        <v>2</v>
      </c>
      <c r="G9" s="149"/>
      <c r="H9" s="56"/>
      <c r="I9" s="54"/>
      <c r="J9" s="55" t="s">
        <v>2</v>
      </c>
      <c r="K9" s="149"/>
      <c r="L9" s="56"/>
      <c r="M9" s="54"/>
      <c r="N9" s="55" t="s">
        <v>2</v>
      </c>
      <c r="O9" s="149"/>
      <c r="P9" s="56"/>
      <c r="Q9" s="49"/>
      <c r="R9" s="49"/>
      <c r="S9" s="49"/>
      <c r="T9" s="49"/>
      <c r="U9" s="49"/>
    </row>
    <row r="10" spans="1:21" s="36" customFormat="1" ht="20.25" customHeight="1" thickBot="1">
      <c r="A10" s="49"/>
      <c r="B10" s="37"/>
      <c r="C10" s="51" t="s">
        <v>6</v>
      </c>
      <c r="D10" s="39"/>
      <c r="E10" s="38"/>
      <c r="F10" s="37"/>
      <c r="G10" s="51" t="s">
        <v>6</v>
      </c>
      <c r="H10" s="39"/>
      <c r="I10" s="38"/>
      <c r="J10" s="37"/>
      <c r="K10" s="51" t="s">
        <v>6</v>
      </c>
      <c r="L10" s="39"/>
      <c r="M10" s="38"/>
      <c r="N10" s="37"/>
      <c r="O10" s="51" t="s">
        <v>6</v>
      </c>
      <c r="P10" s="39"/>
      <c r="Q10" s="35"/>
      <c r="R10" s="35"/>
      <c r="S10" s="35"/>
      <c r="T10" s="35"/>
      <c r="U10" s="35"/>
    </row>
    <row r="11" spans="1:21" s="50" customFormat="1" ht="20.25" customHeight="1" thickBot="1">
      <c r="A11" s="49"/>
      <c r="B11" s="55" t="s">
        <v>2</v>
      </c>
      <c r="C11" s="149"/>
      <c r="D11" s="56"/>
      <c r="E11" s="54"/>
      <c r="F11" s="55" t="s">
        <v>2</v>
      </c>
      <c r="G11" s="149"/>
      <c r="H11" s="56"/>
      <c r="I11" s="54"/>
      <c r="J11" s="55" t="s">
        <v>2</v>
      </c>
      <c r="K11" s="149"/>
      <c r="L11" s="56"/>
      <c r="M11" s="54"/>
      <c r="N11" s="55" t="s">
        <v>2</v>
      </c>
      <c r="O11" s="149"/>
      <c r="P11" s="56"/>
      <c r="Q11" s="49"/>
      <c r="R11" s="49"/>
      <c r="S11" s="49"/>
      <c r="T11" s="49"/>
      <c r="U11" s="49"/>
    </row>
    <row r="12" spans="1:21" s="36" customFormat="1" ht="20.25" customHeight="1" thickBot="1">
      <c r="A12" s="49"/>
      <c r="B12" s="37"/>
      <c r="C12" s="51" t="s">
        <v>6</v>
      </c>
      <c r="D12" s="39"/>
      <c r="E12" s="38"/>
      <c r="F12" s="37"/>
      <c r="G12" s="51" t="s">
        <v>6</v>
      </c>
      <c r="H12" s="39"/>
      <c r="I12" s="38"/>
      <c r="J12" s="37"/>
      <c r="K12" s="51" t="s">
        <v>6</v>
      </c>
      <c r="L12" s="39"/>
      <c r="M12" s="38"/>
      <c r="N12" s="37"/>
      <c r="O12" s="51" t="s">
        <v>6</v>
      </c>
      <c r="P12" s="39"/>
      <c r="Q12" s="35"/>
      <c r="R12" s="35"/>
      <c r="S12" s="35"/>
      <c r="T12" s="35"/>
      <c r="U12" s="35"/>
    </row>
    <row r="13" spans="1:21" s="50" customFormat="1" ht="20.25" customHeight="1" thickBot="1">
      <c r="A13" s="49"/>
      <c r="B13" s="55" t="s">
        <v>2</v>
      </c>
      <c r="C13" s="149"/>
      <c r="D13" s="56"/>
      <c r="E13" s="54"/>
      <c r="F13" s="55" t="s">
        <v>2</v>
      </c>
      <c r="G13" s="149"/>
      <c r="H13" s="56"/>
      <c r="I13" s="54"/>
      <c r="J13" s="55" t="s">
        <v>2</v>
      </c>
      <c r="K13" s="149"/>
      <c r="L13" s="56"/>
      <c r="M13" s="54"/>
      <c r="N13" s="55" t="s">
        <v>2</v>
      </c>
      <c r="O13" s="149"/>
      <c r="P13" s="56"/>
      <c r="Q13" s="49"/>
      <c r="R13" s="49"/>
      <c r="S13" s="49"/>
      <c r="T13" s="49"/>
      <c r="U13" s="49"/>
    </row>
    <row r="14" spans="1:21" s="36" customFormat="1" ht="20.25" customHeight="1" thickBot="1">
      <c r="A14" s="49"/>
      <c r="B14" s="37"/>
      <c r="C14" s="51" t="s">
        <v>6</v>
      </c>
      <c r="D14" s="39"/>
      <c r="E14" s="38"/>
      <c r="F14" s="37"/>
      <c r="G14" s="51" t="s">
        <v>6</v>
      </c>
      <c r="H14" s="39"/>
      <c r="I14" s="38"/>
      <c r="J14" s="37"/>
      <c r="K14" s="51" t="s">
        <v>6</v>
      </c>
      <c r="L14" s="39"/>
      <c r="M14" s="38"/>
      <c r="N14" s="37"/>
      <c r="O14" s="51" t="s">
        <v>6</v>
      </c>
      <c r="P14" s="39"/>
      <c r="Q14" s="35"/>
      <c r="R14" s="35"/>
      <c r="S14" s="35"/>
      <c r="T14" s="35"/>
      <c r="U14" s="35"/>
    </row>
    <row r="15" spans="1:21" s="50" customFormat="1" ht="20.25" customHeight="1" thickBot="1">
      <c r="A15" s="49"/>
      <c r="B15" s="55" t="s">
        <v>2</v>
      </c>
      <c r="C15" s="149"/>
      <c r="D15" s="56"/>
      <c r="E15" s="54"/>
      <c r="F15" s="55" t="s">
        <v>2</v>
      </c>
      <c r="G15" s="149"/>
      <c r="H15" s="56"/>
      <c r="I15" s="54"/>
      <c r="J15" s="55" t="s">
        <v>2</v>
      </c>
      <c r="K15" s="149"/>
      <c r="L15" s="56"/>
      <c r="M15" s="54"/>
      <c r="N15" s="55" t="s">
        <v>2</v>
      </c>
      <c r="O15" s="149"/>
      <c r="P15" s="56"/>
      <c r="Q15" s="49"/>
      <c r="R15" s="49"/>
      <c r="S15" s="49"/>
      <c r="T15" s="49"/>
      <c r="U15" s="49"/>
    </row>
    <row r="16" spans="1:21" s="36" customFormat="1" ht="20.25" customHeight="1" thickBot="1">
      <c r="A16" s="49"/>
      <c r="B16" s="37"/>
      <c r="C16" s="51" t="s">
        <v>6</v>
      </c>
      <c r="D16" s="39"/>
      <c r="E16" s="38"/>
      <c r="F16" s="37"/>
      <c r="G16" s="51" t="s">
        <v>6</v>
      </c>
      <c r="H16" s="39"/>
      <c r="I16" s="38"/>
      <c r="J16" s="37"/>
      <c r="K16" s="51" t="s">
        <v>6</v>
      </c>
      <c r="L16" s="39"/>
      <c r="M16" s="38"/>
      <c r="N16" s="37"/>
      <c r="O16" s="51" t="s">
        <v>6</v>
      </c>
      <c r="P16" s="39"/>
      <c r="Q16" s="35"/>
      <c r="R16" s="35"/>
      <c r="S16" s="35"/>
      <c r="T16" s="35"/>
      <c r="U16" s="35"/>
    </row>
    <row r="17" spans="1:21" s="50" customFormat="1" ht="20.25" customHeight="1" thickBot="1">
      <c r="A17" s="49"/>
      <c r="B17" s="55" t="s">
        <v>2</v>
      </c>
      <c r="C17" s="149"/>
      <c r="D17" s="56"/>
      <c r="E17" s="54"/>
      <c r="F17" s="55" t="s">
        <v>2</v>
      </c>
      <c r="G17" s="149"/>
      <c r="H17" s="56"/>
      <c r="I17" s="54"/>
      <c r="J17" s="55" t="s">
        <v>2</v>
      </c>
      <c r="K17" s="149"/>
      <c r="L17" s="56"/>
      <c r="M17" s="54"/>
      <c r="N17" s="55" t="s">
        <v>2</v>
      </c>
      <c r="O17" s="149"/>
      <c r="P17" s="56"/>
      <c r="Q17" s="49"/>
      <c r="R17" s="49"/>
      <c r="S17" s="49"/>
      <c r="T17" s="49"/>
      <c r="U17" s="49"/>
    </row>
    <row r="18" spans="1:21" s="36" customFormat="1" ht="20.25" customHeight="1" thickBot="1">
      <c r="A18" s="49"/>
      <c r="B18" s="40"/>
      <c r="C18" s="51" t="s">
        <v>6</v>
      </c>
      <c r="D18" s="39"/>
      <c r="E18" s="38"/>
      <c r="F18" s="40"/>
      <c r="G18" s="51" t="s">
        <v>6</v>
      </c>
      <c r="H18" s="39"/>
      <c r="I18" s="38"/>
      <c r="J18" s="40"/>
      <c r="K18" s="51" t="s">
        <v>6</v>
      </c>
      <c r="L18" s="39"/>
      <c r="M18" s="38"/>
      <c r="N18" s="40"/>
      <c r="O18" s="51" t="s">
        <v>6</v>
      </c>
      <c r="P18" s="39"/>
      <c r="Q18" s="35"/>
      <c r="R18" s="35"/>
      <c r="S18" s="35"/>
      <c r="T18" s="35"/>
      <c r="U18" s="35"/>
    </row>
    <row r="19" spans="1:21" ht="18" customHeight="1">
      <c r="A19" s="41"/>
      <c r="B19" s="207" t="s">
        <v>40</v>
      </c>
      <c r="C19" s="208"/>
      <c r="D19" s="208"/>
      <c r="E19" s="208"/>
      <c r="F19" s="208"/>
      <c r="G19" s="208"/>
      <c r="H19" s="208"/>
      <c r="I19" s="41"/>
      <c r="J19" s="41"/>
      <c r="K19" s="42"/>
      <c r="L19" s="41"/>
      <c r="M19" s="43"/>
      <c r="N19" s="41"/>
      <c r="O19" s="42"/>
      <c r="P19" s="41"/>
      <c r="Q19" s="41"/>
      <c r="R19" s="41"/>
      <c r="S19" s="41"/>
      <c r="T19" s="41"/>
      <c r="U19" s="41"/>
    </row>
    <row r="20" spans="1:21" ht="12.75" hidden="1">
      <c r="A20" s="41"/>
      <c r="B20" s="41">
        <f>(COUNTIF(B5:B18,"*")-7)</f>
        <v>1</v>
      </c>
      <c r="C20" s="41"/>
      <c r="D20" s="41">
        <f>COUNTIF(D6:D18,"*")</f>
        <v>1</v>
      </c>
      <c r="E20" s="41"/>
      <c r="F20" s="41">
        <f>(COUNTIF(F5:F18,"*")-7)</f>
        <v>0</v>
      </c>
      <c r="G20" s="41"/>
      <c r="H20" s="41">
        <f>COUNTIF(H6:H18,"*")</f>
        <v>0</v>
      </c>
      <c r="I20" s="41"/>
      <c r="J20" s="41">
        <f>(COUNTIF(J5:J18,"*")-7)</f>
        <v>0</v>
      </c>
      <c r="K20" s="41"/>
      <c r="L20" s="41">
        <f>COUNTIF(L6:L18,"*")</f>
        <v>0</v>
      </c>
      <c r="M20" s="41"/>
      <c r="N20" s="41">
        <f>(COUNTIF(N5:N18,"*")-7)</f>
        <v>0</v>
      </c>
      <c r="O20" s="41"/>
      <c r="P20" s="41">
        <f>COUNTIF(P6:P18,"*")</f>
        <v>0</v>
      </c>
      <c r="Q20" s="41"/>
      <c r="R20" s="41"/>
      <c r="S20" s="41"/>
      <c r="T20" s="41"/>
      <c r="U20" s="41"/>
    </row>
    <row r="22" ht="12.75">
      <c r="B22" s="44" t="s">
        <v>18</v>
      </c>
    </row>
    <row r="23" ht="12.75">
      <c r="B23" s="46" t="s">
        <v>17</v>
      </c>
    </row>
    <row r="24" ht="12.75">
      <c r="B24" s="52" t="str">
        <f>Entries!B7</f>
        <v>Brett Jacobson</v>
      </c>
    </row>
    <row r="25" ht="12.75">
      <c r="B25" s="52" t="str">
        <f>Entries!B8</f>
        <v>Warren Parkes</v>
      </c>
    </row>
    <row r="26" ht="12.75">
      <c r="B26" s="52" t="str">
        <f>Entries!B9</f>
        <v>Lindsay Adamson</v>
      </c>
    </row>
    <row r="27" ht="12.75">
      <c r="B27" s="52" t="str">
        <f>Entries!B10</f>
        <v>Tony Sydenham</v>
      </c>
    </row>
    <row r="28" ht="12.75">
      <c r="B28" s="52" t="str">
        <f>Entries!B11</f>
        <v>Steve Balsdon</v>
      </c>
    </row>
    <row r="29" ht="12.75">
      <c r="B29" s="52" t="str">
        <f>Entries!B12</f>
        <v>Tony Aldrich</v>
      </c>
    </row>
    <row r="30" ht="12.75">
      <c r="B30" s="52" t="str">
        <f>Entries!B13</f>
        <v>Jason Jordan</v>
      </c>
    </row>
    <row r="31" ht="12.75">
      <c r="B31" s="52" t="str">
        <f>Entries!B14</f>
        <v>Cory Pope</v>
      </c>
    </row>
    <row r="32" ht="12.75">
      <c r="B32" s="52" t="str">
        <f>Entries!B15</f>
        <v>Glenn Phillips</v>
      </c>
    </row>
    <row r="33" ht="12.75">
      <c r="B33" s="52" t="str">
        <f>Entries!B16</f>
        <v>Scott Webster</v>
      </c>
    </row>
    <row r="34" ht="12.75">
      <c r="B34" s="52" t="str">
        <f>Entries!B17</f>
        <v>Kevin Cooper</v>
      </c>
    </row>
    <row r="35" ht="12.75">
      <c r="B35" s="52" t="str">
        <f>Entries!B18</f>
        <v>Tony Swaine</v>
      </c>
    </row>
    <row r="36" ht="12.75">
      <c r="B36" s="52" t="str">
        <f>Entries!B19</f>
        <v>Peter Lavery</v>
      </c>
    </row>
    <row r="37" ht="12.75">
      <c r="B37" s="52" t="str">
        <f>Entries!B20</f>
        <v>Peter Kerr</v>
      </c>
    </row>
    <row r="38" ht="12.75">
      <c r="B38" s="52" t="str">
        <f>Entries!B21</f>
        <v>Graham Vale</v>
      </c>
    </row>
    <row r="39" ht="12.75">
      <c r="B39" s="52" t="str">
        <f>Entries!B22</f>
        <v>Tony Hull</v>
      </c>
    </row>
    <row r="40" ht="12.75">
      <c r="B40" s="52" t="str">
        <f>Entries!B23</f>
        <v>Alan Fillbrook</v>
      </c>
    </row>
    <row r="41" ht="12.75">
      <c r="B41" s="52" t="str">
        <f>Entries!B24</f>
        <v>Paul Miles</v>
      </c>
    </row>
    <row r="42" ht="12.75">
      <c r="B42" s="52" t="str">
        <f>Entries!B25</f>
        <v>Wayne Harvey</v>
      </c>
    </row>
    <row r="43" ht="12.75">
      <c r="B43" s="52" t="str">
        <f>Entries!B26</f>
        <v>Robert Clark</v>
      </c>
    </row>
    <row r="44" ht="12.75">
      <c r="B44" s="52" t="str">
        <f>Entries!B27</f>
        <v>Peter Hughes</v>
      </c>
    </row>
    <row r="45" ht="12.75">
      <c r="B45" s="52" t="str">
        <f>Entries!B28</f>
        <v>Joe Griffin</v>
      </c>
    </row>
    <row r="46" ht="12.75">
      <c r="B46" s="52" t="str">
        <f>Entries!B29</f>
        <v>Jack Fernance</v>
      </c>
    </row>
    <row r="47" ht="12.75">
      <c r="B47" s="52" t="str">
        <f>Entries!B30</f>
        <v>Paul Ryan</v>
      </c>
    </row>
    <row r="48" ht="12.75">
      <c r="B48" s="52" t="str">
        <f>Entries!B31</f>
        <v>David Brien</v>
      </c>
    </row>
    <row r="49" ht="12.75">
      <c r="B49" s="52" t="str">
        <f>Entries!B32</f>
        <v>Michel Papeix</v>
      </c>
    </row>
    <row r="50" ht="12.75">
      <c r="B50" s="52" t="str">
        <f>Entries!B33</f>
        <v>David McClelland</v>
      </c>
    </row>
    <row r="51" ht="12.75">
      <c r="B51" s="52">
        <f>Entries!B34</f>
        <v>0</v>
      </c>
    </row>
    <row r="52" ht="12.75">
      <c r="B52" s="52">
        <f>Entries!B35</f>
        <v>0</v>
      </c>
    </row>
    <row r="53" ht="12.75">
      <c r="B53" s="52">
        <f>Entries!B36</f>
        <v>0</v>
      </c>
    </row>
    <row r="54" ht="12.75">
      <c r="B54" s="52">
        <f>Entries!B37</f>
        <v>0</v>
      </c>
    </row>
    <row r="55" ht="12.75">
      <c r="B55" s="52">
        <f>Entries!B38</f>
        <v>0</v>
      </c>
    </row>
    <row r="56" ht="12.75">
      <c r="B56" s="52"/>
    </row>
    <row r="57" ht="12.75">
      <c r="B57" s="52"/>
    </row>
    <row r="58" ht="12.75">
      <c r="B58" s="52"/>
    </row>
    <row r="59" ht="12.75">
      <c r="B59" s="52"/>
    </row>
    <row r="60" ht="12.75">
      <c r="B60" s="52"/>
    </row>
    <row r="61" ht="12.75">
      <c r="B61" s="52"/>
    </row>
    <row r="62" ht="12.75">
      <c r="B62" s="52"/>
    </row>
    <row r="63" ht="12.75">
      <c r="B63" s="52"/>
    </row>
    <row r="64" ht="12.75">
      <c r="B64" s="52"/>
    </row>
    <row r="65" ht="12.75">
      <c r="B65" s="52"/>
    </row>
    <row r="66" ht="12.75">
      <c r="B66" s="52"/>
    </row>
    <row r="67" ht="12.75">
      <c r="B67" s="52"/>
    </row>
    <row r="68" ht="12.75">
      <c r="B68" s="52"/>
    </row>
    <row r="69" ht="12.75">
      <c r="B69" s="52"/>
    </row>
    <row r="70" ht="12.75">
      <c r="B70" s="52"/>
    </row>
    <row r="71" ht="12.75">
      <c r="B71" s="52"/>
    </row>
    <row r="72" ht="12.75">
      <c r="B72" s="52"/>
    </row>
    <row r="73" ht="12.75">
      <c r="B73" s="52"/>
    </row>
    <row r="74" ht="12.75">
      <c r="B74" s="52"/>
    </row>
    <row r="75" ht="12.75">
      <c r="B75" s="52"/>
    </row>
    <row r="76" ht="12.75">
      <c r="B76" s="52"/>
    </row>
    <row r="77" ht="12.75">
      <c r="B77" s="52"/>
    </row>
    <row r="78" ht="12.75">
      <c r="B78" s="52"/>
    </row>
    <row r="79" ht="12.75">
      <c r="B79" s="52"/>
    </row>
    <row r="80" ht="12.75">
      <c r="B80" s="52"/>
    </row>
    <row r="81" ht="12.75">
      <c r="B81" s="52"/>
    </row>
    <row r="82" ht="12.75">
      <c r="B82" s="52"/>
    </row>
    <row r="83" ht="12.75">
      <c r="B83" s="52"/>
    </row>
    <row r="84" ht="12.75">
      <c r="B84" s="52"/>
    </row>
    <row r="85" ht="12.75">
      <c r="B85" s="52"/>
    </row>
    <row r="86" ht="12.75">
      <c r="B86" s="52"/>
    </row>
    <row r="87" ht="12.75">
      <c r="B87" s="52"/>
    </row>
    <row r="88" ht="12.75">
      <c r="B88" s="52"/>
    </row>
    <row r="89" ht="12.75">
      <c r="B89" s="52"/>
    </row>
    <row r="90" ht="12.75">
      <c r="B90" s="52"/>
    </row>
    <row r="91" ht="12.75">
      <c r="B91" s="52"/>
    </row>
    <row r="92" ht="12.75">
      <c r="B92" s="52"/>
    </row>
    <row r="93" ht="12.75">
      <c r="B93" s="52"/>
    </row>
    <row r="94" ht="12.75">
      <c r="B94" s="52"/>
    </row>
    <row r="95" ht="12.75">
      <c r="B95" s="52"/>
    </row>
    <row r="96" ht="12.75">
      <c r="B96" s="52"/>
    </row>
    <row r="97" ht="12.75">
      <c r="B97" s="52"/>
    </row>
    <row r="98" ht="12.75">
      <c r="B98" s="52"/>
    </row>
    <row r="99" ht="12.75">
      <c r="B99" s="52"/>
    </row>
    <row r="100" ht="12.75">
      <c r="B100" s="52"/>
    </row>
    <row r="101" ht="12.75">
      <c r="B101" s="52"/>
    </row>
    <row r="102" ht="12.75">
      <c r="B102" s="52"/>
    </row>
    <row r="103" ht="12.75">
      <c r="B103" s="52"/>
    </row>
    <row r="104" ht="12.75">
      <c r="B104" s="52"/>
    </row>
    <row r="105" ht="12.75">
      <c r="B105" s="52"/>
    </row>
    <row r="106" ht="12.75">
      <c r="B106" s="52"/>
    </row>
    <row r="107" ht="12.75">
      <c r="B107" s="52"/>
    </row>
    <row r="108" ht="12.75">
      <c r="B108" s="52"/>
    </row>
    <row r="109" ht="12.75">
      <c r="B109" s="52"/>
    </row>
    <row r="110" ht="12.75">
      <c r="B110" s="52"/>
    </row>
    <row r="111" ht="12.75">
      <c r="B111" s="52"/>
    </row>
    <row r="112" ht="12.75">
      <c r="B112" s="52"/>
    </row>
    <row r="113" ht="12.75">
      <c r="B113" s="52"/>
    </row>
    <row r="114" ht="12.75">
      <c r="B114" s="52"/>
    </row>
    <row r="115" ht="12.75">
      <c r="B115" s="52"/>
    </row>
    <row r="116" ht="12.75">
      <c r="B116" s="52"/>
    </row>
    <row r="117" ht="12.75">
      <c r="B117" s="52"/>
    </row>
    <row r="118" ht="12.75">
      <c r="B118" s="52"/>
    </row>
    <row r="119" ht="12.75">
      <c r="B119" s="52"/>
    </row>
    <row r="120" ht="12.75">
      <c r="B120" s="52"/>
    </row>
    <row r="121" ht="12.75">
      <c r="B121" s="52"/>
    </row>
    <row r="122" ht="12.75">
      <c r="B122" s="52"/>
    </row>
    <row r="123" ht="12.75">
      <c r="B123" s="52"/>
    </row>
    <row r="124" ht="12.75">
      <c r="B124" s="52"/>
    </row>
    <row r="125" ht="12.75">
      <c r="B125" s="52"/>
    </row>
    <row r="126" ht="12.75">
      <c r="B126" s="52"/>
    </row>
    <row r="127" ht="12.75">
      <c r="B127" s="52"/>
    </row>
    <row r="128" ht="12.75">
      <c r="B128" s="52"/>
    </row>
    <row r="129" ht="12.75">
      <c r="B129" s="52"/>
    </row>
    <row r="130" ht="12.75">
      <c r="B130" s="52"/>
    </row>
    <row r="131" ht="12.75">
      <c r="B131" s="52"/>
    </row>
    <row r="132" ht="12.75">
      <c r="B132" s="52"/>
    </row>
    <row r="133" ht="12.75">
      <c r="B133" s="52"/>
    </row>
    <row r="134" ht="12.75">
      <c r="B134" s="52"/>
    </row>
    <row r="135" ht="12.75">
      <c r="B135" s="52"/>
    </row>
    <row r="136" ht="12.75">
      <c r="B136" s="52"/>
    </row>
    <row r="137" ht="12.75">
      <c r="B137" s="52"/>
    </row>
    <row r="138" ht="12.75">
      <c r="B138" s="52"/>
    </row>
    <row r="139" ht="12.75">
      <c r="B139" s="52"/>
    </row>
    <row r="140" ht="12.75">
      <c r="B140" s="52"/>
    </row>
    <row r="141" ht="12.75">
      <c r="B141" s="52"/>
    </row>
    <row r="142" ht="12.75">
      <c r="B142" s="52"/>
    </row>
    <row r="143" ht="12.75">
      <c r="B143" s="52"/>
    </row>
    <row r="144" ht="12.75">
      <c r="B144" s="52"/>
    </row>
    <row r="145" ht="12.75">
      <c r="B145" s="52"/>
    </row>
    <row r="146" ht="12.75">
      <c r="B146" s="52"/>
    </row>
    <row r="147" ht="12.75">
      <c r="B147" s="52"/>
    </row>
    <row r="148" ht="12.75">
      <c r="B148" s="52"/>
    </row>
    <row r="149" ht="12.75">
      <c r="B149" s="52"/>
    </row>
    <row r="150" ht="12.75">
      <c r="B150" s="52"/>
    </row>
    <row r="151" ht="12.75">
      <c r="B151" s="52"/>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row r="219" ht="12.75">
      <c r="B219" s="52"/>
    </row>
    <row r="220" ht="12.75">
      <c r="B220" s="52"/>
    </row>
    <row r="221" ht="12.75">
      <c r="B221" s="52"/>
    </row>
    <row r="222" ht="12.75">
      <c r="B222" s="52"/>
    </row>
    <row r="223" ht="12.75">
      <c r="B223" s="52"/>
    </row>
    <row r="224" ht="12.75">
      <c r="B224" s="52"/>
    </row>
    <row r="225" ht="12.75">
      <c r="B225" s="52"/>
    </row>
    <row r="226" ht="12.75">
      <c r="B226" s="52"/>
    </row>
    <row r="227" ht="12.75">
      <c r="B227" s="52"/>
    </row>
    <row r="228" ht="12.75">
      <c r="B228" s="52"/>
    </row>
    <row r="229" ht="12.75">
      <c r="B229" s="52"/>
    </row>
    <row r="230" ht="12.75">
      <c r="B230" s="52"/>
    </row>
    <row r="231" ht="12.75">
      <c r="B231" s="52"/>
    </row>
    <row r="232" ht="12.75">
      <c r="B232" s="52"/>
    </row>
    <row r="233" ht="12.75">
      <c r="B233" s="52"/>
    </row>
    <row r="234" ht="12.75">
      <c r="B234" s="52"/>
    </row>
    <row r="235" ht="12.75">
      <c r="B235" s="52"/>
    </row>
    <row r="236" ht="12.75">
      <c r="B236" s="52"/>
    </row>
    <row r="237" ht="12.75">
      <c r="B237" s="52"/>
    </row>
    <row r="238" ht="12.75">
      <c r="B238" s="52"/>
    </row>
    <row r="239" ht="12.75">
      <c r="B239" s="52"/>
    </row>
    <row r="240" ht="12.75">
      <c r="B240" s="52"/>
    </row>
    <row r="241" ht="12.75">
      <c r="B241" s="52"/>
    </row>
    <row r="242" ht="12.75">
      <c r="B242" s="52"/>
    </row>
    <row r="243" ht="12.75">
      <c r="B243" s="52"/>
    </row>
    <row r="244" ht="12.75">
      <c r="B244" s="52"/>
    </row>
    <row r="245" ht="12.75">
      <c r="B245" s="52"/>
    </row>
    <row r="246" ht="12.75">
      <c r="B246" s="52"/>
    </row>
    <row r="247" ht="12.75">
      <c r="B247" s="52"/>
    </row>
    <row r="248" ht="12.75">
      <c r="B248" s="52"/>
    </row>
    <row r="249" ht="12.75">
      <c r="B249" s="52"/>
    </row>
    <row r="250" ht="12.75">
      <c r="B250" s="52"/>
    </row>
    <row r="251" ht="12.75">
      <c r="B251" s="52"/>
    </row>
    <row r="252" ht="12.75">
      <c r="B252" s="52"/>
    </row>
    <row r="253" ht="12.75">
      <c r="B253" s="52"/>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row r="268" ht="12.75">
      <c r="B268" s="52"/>
    </row>
    <row r="269" ht="12.75">
      <c r="B269" s="52"/>
    </row>
    <row r="270" ht="12.75">
      <c r="B270" s="52"/>
    </row>
    <row r="271" ht="12.75">
      <c r="B271" s="52"/>
    </row>
    <row r="272" ht="12.75">
      <c r="B272" s="52"/>
    </row>
    <row r="273" ht="12.75">
      <c r="B273" s="52"/>
    </row>
    <row r="274" ht="12.75">
      <c r="B274" s="52"/>
    </row>
    <row r="275" ht="12.75">
      <c r="B275" s="52"/>
    </row>
    <row r="276" ht="12.75">
      <c r="B276" s="52"/>
    </row>
    <row r="277" ht="12.75">
      <c r="B277" s="52"/>
    </row>
    <row r="278" ht="12.75">
      <c r="B278" s="52"/>
    </row>
    <row r="279" ht="12.75">
      <c r="B279" s="52"/>
    </row>
    <row r="280" ht="12.75">
      <c r="B280" s="52"/>
    </row>
    <row r="281" ht="12.75">
      <c r="B281" s="52"/>
    </row>
    <row r="282" ht="12.75">
      <c r="B282" s="52"/>
    </row>
    <row r="283" ht="12.75">
      <c r="B283" s="52"/>
    </row>
    <row r="284" ht="12.75">
      <c r="B284" s="52"/>
    </row>
    <row r="285" ht="12.75">
      <c r="B285" s="52"/>
    </row>
    <row r="286" ht="12.75">
      <c r="B286" s="52"/>
    </row>
    <row r="287" ht="12.75">
      <c r="B287" s="52"/>
    </row>
    <row r="288" ht="12.75">
      <c r="B288" s="52"/>
    </row>
    <row r="289" ht="12.75">
      <c r="B289" s="52"/>
    </row>
    <row r="290" ht="12.75">
      <c r="B290" s="52"/>
    </row>
    <row r="291" ht="12.75">
      <c r="B291" s="52"/>
    </row>
    <row r="292" ht="12.75">
      <c r="B292" s="52"/>
    </row>
    <row r="293" ht="12.75">
      <c r="B293" s="52"/>
    </row>
    <row r="294" ht="12.75">
      <c r="B294" s="52"/>
    </row>
    <row r="295" ht="12.75">
      <c r="B295" s="52"/>
    </row>
    <row r="296" ht="12.75">
      <c r="B296" s="52"/>
    </row>
    <row r="297" ht="12.75">
      <c r="B297" s="52"/>
    </row>
    <row r="298" ht="12.75">
      <c r="B298" s="52"/>
    </row>
    <row r="299" ht="12.75">
      <c r="B299" s="52"/>
    </row>
    <row r="300" ht="12.75">
      <c r="B300" s="52"/>
    </row>
    <row r="301" ht="12.75">
      <c r="B301" s="52"/>
    </row>
    <row r="302" ht="12.75">
      <c r="B302" s="52"/>
    </row>
    <row r="303" ht="12.75">
      <c r="B303" s="52"/>
    </row>
    <row r="304" ht="12.75">
      <c r="B304" s="52"/>
    </row>
    <row r="305" ht="12.75">
      <c r="B305" s="52"/>
    </row>
    <row r="306" ht="12.75">
      <c r="B306" s="52"/>
    </row>
    <row r="307" ht="12.75">
      <c r="B307" s="52"/>
    </row>
    <row r="308" ht="12.75">
      <c r="B308" s="52"/>
    </row>
    <row r="309" ht="12.75">
      <c r="B309" s="52"/>
    </row>
    <row r="310" ht="12.75">
      <c r="B310" s="52"/>
    </row>
    <row r="311" ht="12.75">
      <c r="B311" s="52"/>
    </row>
    <row r="312" ht="12.75">
      <c r="B312" s="52"/>
    </row>
    <row r="313" ht="12.75">
      <c r="B313" s="52"/>
    </row>
    <row r="314" ht="12.75">
      <c r="B314" s="52"/>
    </row>
    <row r="315" ht="12.75">
      <c r="B315" s="52"/>
    </row>
    <row r="316" ht="12.75">
      <c r="B316" s="52"/>
    </row>
    <row r="317" ht="12.75">
      <c r="B317" s="52"/>
    </row>
    <row r="318" ht="12.75">
      <c r="B318" s="52"/>
    </row>
    <row r="319" ht="12.75">
      <c r="B319" s="52"/>
    </row>
    <row r="320" ht="12.75">
      <c r="B320" s="52"/>
    </row>
    <row r="321" ht="12.75">
      <c r="B321" s="52"/>
    </row>
    <row r="322" ht="12.75">
      <c r="B322" s="52"/>
    </row>
    <row r="323" ht="12.75">
      <c r="B323" s="52"/>
    </row>
    <row r="324" ht="12.75">
      <c r="B324" s="52"/>
    </row>
    <row r="325" ht="12.75">
      <c r="B325" s="52"/>
    </row>
    <row r="326" ht="12.75">
      <c r="B326" s="52"/>
    </row>
    <row r="327" ht="12.75">
      <c r="B327" s="52"/>
    </row>
    <row r="328" ht="12.75">
      <c r="B328" s="52"/>
    </row>
    <row r="329" ht="12.75">
      <c r="B329" s="52"/>
    </row>
    <row r="330" ht="12.75">
      <c r="B330" s="52"/>
    </row>
    <row r="331" ht="12.75">
      <c r="B331" s="52"/>
    </row>
    <row r="332" ht="12.75">
      <c r="B332" s="52"/>
    </row>
    <row r="333" ht="12.75">
      <c r="B333" s="52"/>
    </row>
    <row r="334" ht="12.75">
      <c r="B334" s="52"/>
    </row>
    <row r="335" ht="12.75">
      <c r="B335" s="52"/>
    </row>
    <row r="336" ht="12.75">
      <c r="B336" s="52"/>
    </row>
    <row r="337" ht="12.75">
      <c r="B337" s="52"/>
    </row>
    <row r="338" ht="12.75">
      <c r="B338" s="52"/>
    </row>
    <row r="339" ht="12.75">
      <c r="B339" s="52"/>
    </row>
    <row r="340" ht="12.75">
      <c r="B340" s="52"/>
    </row>
    <row r="341" ht="12.75">
      <c r="B341" s="52"/>
    </row>
    <row r="342" ht="12.75">
      <c r="B342" s="52"/>
    </row>
    <row r="343" ht="12.75">
      <c r="B343" s="52"/>
    </row>
    <row r="344" ht="12.75">
      <c r="B344" s="52"/>
    </row>
    <row r="345" ht="12.75">
      <c r="B345" s="52"/>
    </row>
    <row r="346" ht="12.75">
      <c r="B346" s="52"/>
    </row>
    <row r="347" ht="12.75">
      <c r="B347" s="52"/>
    </row>
    <row r="348" ht="12.75">
      <c r="B348" s="52"/>
    </row>
    <row r="349" ht="12.75">
      <c r="B349" s="52"/>
    </row>
    <row r="350" ht="12.75">
      <c r="B350" s="52"/>
    </row>
    <row r="351" ht="12.75">
      <c r="B351" s="52"/>
    </row>
    <row r="352" ht="12.75">
      <c r="B352" s="52"/>
    </row>
    <row r="353" ht="12.75">
      <c r="B353" s="52"/>
    </row>
    <row r="354" ht="12.75">
      <c r="B354" s="52"/>
    </row>
    <row r="355" ht="12.75">
      <c r="B355" s="52"/>
    </row>
    <row r="356" ht="12.75">
      <c r="B356" s="52"/>
    </row>
    <row r="357" ht="12.75">
      <c r="B357" s="52"/>
    </row>
    <row r="358" ht="12.75">
      <c r="B358" s="52"/>
    </row>
    <row r="359" ht="12.75">
      <c r="B359" s="52"/>
    </row>
    <row r="360" ht="12.75">
      <c r="B360" s="52"/>
    </row>
    <row r="361" ht="12.75">
      <c r="B361" s="52"/>
    </row>
    <row r="362" ht="12.75">
      <c r="B362" s="52"/>
    </row>
    <row r="363" ht="12.75">
      <c r="B363" s="52"/>
    </row>
    <row r="364" ht="12.75">
      <c r="B364" s="52"/>
    </row>
    <row r="365" ht="12.75">
      <c r="B365" s="52"/>
    </row>
    <row r="366" ht="12.75">
      <c r="B366" s="52"/>
    </row>
    <row r="367" ht="12.75">
      <c r="B367" s="52"/>
    </row>
    <row r="368" ht="12.75">
      <c r="B368" s="52"/>
    </row>
    <row r="369" ht="12.75">
      <c r="B369" s="52"/>
    </row>
    <row r="370" ht="12.75">
      <c r="B370" s="52"/>
    </row>
    <row r="371" ht="12.75">
      <c r="B371" s="52"/>
    </row>
    <row r="372" ht="12.75">
      <c r="B372" s="52"/>
    </row>
    <row r="373" ht="12.75">
      <c r="B373" s="52"/>
    </row>
    <row r="374" ht="12.75">
      <c r="B374" s="52"/>
    </row>
    <row r="375" ht="12.75">
      <c r="B375" s="52"/>
    </row>
    <row r="376" ht="12.75">
      <c r="B376" s="52"/>
    </row>
    <row r="377" ht="12.75">
      <c r="B377" s="52"/>
    </row>
    <row r="378" ht="12.75">
      <c r="B378" s="52"/>
    </row>
    <row r="379" ht="12.75">
      <c r="B379" s="52"/>
    </row>
    <row r="380" ht="12.75">
      <c r="B380" s="52"/>
    </row>
    <row r="381" ht="12.75">
      <c r="B381" s="52"/>
    </row>
    <row r="382" ht="12.75">
      <c r="B382" s="52"/>
    </row>
    <row r="383" ht="12.75">
      <c r="B383" s="52"/>
    </row>
    <row r="384" ht="12.75">
      <c r="B384" s="52"/>
    </row>
    <row r="385" ht="12.75">
      <c r="B385" s="52"/>
    </row>
    <row r="386" ht="12.75">
      <c r="B386" s="52"/>
    </row>
    <row r="387" ht="12.75">
      <c r="B387" s="52"/>
    </row>
    <row r="388" ht="12.75">
      <c r="B388" s="52"/>
    </row>
    <row r="389" ht="12.75">
      <c r="B389" s="52"/>
    </row>
    <row r="390" ht="12.75">
      <c r="B390" s="52"/>
    </row>
    <row r="391" ht="12.75">
      <c r="B391" s="52"/>
    </row>
    <row r="392" ht="12.75">
      <c r="B392" s="52"/>
    </row>
    <row r="393" ht="12.75">
      <c r="B393" s="52"/>
    </row>
    <row r="394" ht="12.75">
      <c r="B394" s="52"/>
    </row>
    <row r="395" ht="12.75">
      <c r="B395" s="52"/>
    </row>
    <row r="396" ht="12.75">
      <c r="B396" s="52"/>
    </row>
    <row r="397" ht="12.75">
      <c r="B397" s="52"/>
    </row>
    <row r="398" ht="12.75">
      <c r="B398" s="52"/>
    </row>
    <row r="399" ht="12.75">
      <c r="B399" s="52"/>
    </row>
    <row r="400" ht="12.75">
      <c r="B400" s="52"/>
    </row>
    <row r="401" ht="12.75">
      <c r="B401" s="52"/>
    </row>
    <row r="402" ht="12.75">
      <c r="B402" s="52"/>
    </row>
    <row r="403" ht="12.75">
      <c r="B403" s="52"/>
    </row>
    <row r="404" ht="12.75">
      <c r="B404" s="52"/>
    </row>
    <row r="405" ht="12.75">
      <c r="B405" s="52"/>
    </row>
    <row r="406" ht="12.75">
      <c r="B406" s="52"/>
    </row>
    <row r="407" ht="12.75">
      <c r="B407" s="52"/>
    </row>
    <row r="408" ht="12.75">
      <c r="B408" s="52"/>
    </row>
    <row r="409" ht="12.75">
      <c r="B409" s="52"/>
    </row>
    <row r="410" ht="12.75">
      <c r="B410" s="52"/>
    </row>
    <row r="411" ht="12.75">
      <c r="B411" s="52"/>
    </row>
    <row r="412" ht="12.75">
      <c r="B412" s="52"/>
    </row>
    <row r="413" ht="12.75">
      <c r="B413" s="52"/>
    </row>
    <row r="414" ht="12.75">
      <c r="B414" s="52"/>
    </row>
    <row r="415" ht="12.75">
      <c r="B415" s="52"/>
    </row>
    <row r="416" ht="12.75">
      <c r="B416" s="52"/>
    </row>
    <row r="417" ht="12.75">
      <c r="B417" s="52"/>
    </row>
    <row r="418" ht="12.75">
      <c r="B418" s="52"/>
    </row>
    <row r="419" ht="12.75">
      <c r="B419" s="52"/>
    </row>
    <row r="420" ht="12.75">
      <c r="B420" s="52"/>
    </row>
    <row r="421" ht="12.75">
      <c r="B421" s="52"/>
    </row>
    <row r="422" ht="12.75">
      <c r="B422" s="52"/>
    </row>
    <row r="423" ht="12.75">
      <c r="B423" s="52"/>
    </row>
    <row r="424" ht="12.75">
      <c r="B424" s="52"/>
    </row>
    <row r="425" ht="12.75">
      <c r="B425" s="52"/>
    </row>
    <row r="426" ht="12.75">
      <c r="B426" s="52"/>
    </row>
    <row r="427" ht="12.75">
      <c r="B427" s="52"/>
    </row>
    <row r="428" ht="12.75">
      <c r="B428" s="52"/>
    </row>
    <row r="429" ht="12.75">
      <c r="B429" s="52"/>
    </row>
    <row r="430" ht="12.75">
      <c r="B430" s="52"/>
    </row>
    <row r="431" ht="12.75">
      <c r="B431" s="52"/>
    </row>
    <row r="432" ht="12.75">
      <c r="B432" s="52"/>
    </row>
    <row r="433" ht="12.75">
      <c r="B433" s="52"/>
    </row>
    <row r="434" ht="12.75">
      <c r="B434" s="52"/>
    </row>
    <row r="435" ht="12.75">
      <c r="B435" s="52"/>
    </row>
    <row r="436" ht="12.75">
      <c r="B436" s="52"/>
    </row>
    <row r="437" ht="12.75">
      <c r="B437" s="52"/>
    </row>
    <row r="438" ht="12.75">
      <c r="B438" s="52"/>
    </row>
    <row r="439" ht="12.75">
      <c r="B439" s="52"/>
    </row>
    <row r="440" ht="12.75">
      <c r="B440" s="52"/>
    </row>
    <row r="441" ht="12.75">
      <c r="B441" s="52"/>
    </row>
    <row r="442" ht="12.75">
      <c r="B442" s="52"/>
    </row>
    <row r="443" ht="12.75">
      <c r="B443" s="52"/>
    </row>
    <row r="444" ht="12.75">
      <c r="B444" s="52"/>
    </row>
    <row r="445" ht="12.75">
      <c r="B445" s="52"/>
    </row>
    <row r="446" ht="12.75">
      <c r="B446" s="52"/>
    </row>
    <row r="447" ht="12.75">
      <c r="B447" s="52"/>
    </row>
    <row r="448" ht="12.75">
      <c r="B448" s="52"/>
    </row>
    <row r="449" ht="12.75">
      <c r="B449" s="52"/>
    </row>
    <row r="450" ht="12.75">
      <c r="B450" s="52"/>
    </row>
    <row r="451" ht="12.75">
      <c r="B451" s="52"/>
    </row>
    <row r="452" ht="12.75">
      <c r="B452" s="52"/>
    </row>
    <row r="453" ht="12.75">
      <c r="B453" s="52"/>
    </row>
    <row r="454" ht="12.75">
      <c r="B454" s="52"/>
    </row>
    <row r="455" ht="12.75">
      <c r="B455" s="52"/>
    </row>
    <row r="456" ht="12.75">
      <c r="B456" s="52"/>
    </row>
    <row r="457" ht="12.75">
      <c r="B457" s="52"/>
    </row>
    <row r="458" ht="12.75">
      <c r="B458" s="52"/>
    </row>
    <row r="459" ht="12.75">
      <c r="B459" s="52"/>
    </row>
    <row r="460" ht="12.75">
      <c r="B460" s="52"/>
    </row>
    <row r="461" ht="12.75">
      <c r="B461" s="52"/>
    </row>
    <row r="462" ht="12.75">
      <c r="B462" s="52"/>
    </row>
    <row r="463" ht="12.75">
      <c r="B463" s="52"/>
    </row>
    <row r="464" ht="12.75">
      <c r="B464" s="52"/>
    </row>
    <row r="465" ht="12.75">
      <c r="B465" s="52"/>
    </row>
    <row r="466" ht="12.75">
      <c r="B466" s="52"/>
    </row>
    <row r="467" ht="12.75">
      <c r="B467" s="52"/>
    </row>
    <row r="468" ht="12.75">
      <c r="B468" s="52"/>
    </row>
    <row r="469" ht="12.75">
      <c r="B469" s="52"/>
    </row>
    <row r="470" ht="12.75">
      <c r="B470" s="52"/>
    </row>
    <row r="471" ht="12.75">
      <c r="B471" s="52"/>
    </row>
    <row r="472" ht="12.75">
      <c r="B472" s="52"/>
    </row>
    <row r="473" ht="12.75">
      <c r="B473" s="52"/>
    </row>
    <row r="474" ht="12.75">
      <c r="B474" s="52"/>
    </row>
    <row r="475" ht="12.75">
      <c r="B475" s="52"/>
    </row>
    <row r="476" ht="12.75">
      <c r="B476" s="52"/>
    </row>
    <row r="477" ht="12.75">
      <c r="B477" s="52"/>
    </row>
    <row r="478" ht="12.75">
      <c r="B478" s="52"/>
    </row>
    <row r="479" ht="12.75">
      <c r="B479" s="52"/>
    </row>
    <row r="480" ht="12.75">
      <c r="B480" s="52"/>
    </row>
    <row r="481" ht="12.75">
      <c r="B481" s="52"/>
    </row>
    <row r="482" ht="12.75">
      <c r="B482" s="52"/>
    </row>
    <row r="483" ht="12.75">
      <c r="B483" s="52"/>
    </row>
    <row r="484" ht="12.75">
      <c r="B484" s="52"/>
    </row>
    <row r="485" ht="12.75">
      <c r="B485" s="52"/>
    </row>
    <row r="486" ht="12.75">
      <c r="B486" s="52"/>
    </row>
    <row r="487" ht="12.75">
      <c r="B487" s="52"/>
    </row>
    <row r="488" ht="12.75">
      <c r="B488" s="52"/>
    </row>
    <row r="489" ht="12.75">
      <c r="B489" s="52"/>
    </row>
    <row r="490" ht="12.75">
      <c r="B490" s="52"/>
    </row>
    <row r="491" ht="12.75">
      <c r="B491" s="52"/>
    </row>
    <row r="492" ht="12.75">
      <c r="B492" s="52"/>
    </row>
    <row r="493" ht="12.75">
      <c r="B493" s="52"/>
    </row>
    <row r="494" ht="12.75">
      <c r="B494" s="52"/>
    </row>
    <row r="495" ht="12.75">
      <c r="B495" s="52"/>
    </row>
    <row r="496" ht="12.75">
      <c r="B496" s="52"/>
    </row>
    <row r="497" ht="12.75">
      <c r="B497" s="52"/>
    </row>
    <row r="498" ht="12.75">
      <c r="B498" s="52"/>
    </row>
    <row r="499" ht="12.75">
      <c r="B499" s="52"/>
    </row>
    <row r="500" ht="12.75">
      <c r="B500" s="52"/>
    </row>
    <row r="501" ht="12.75">
      <c r="B501" s="52"/>
    </row>
    <row r="502" ht="12.75">
      <c r="B502" s="52"/>
    </row>
    <row r="503" ht="12.75">
      <c r="B503" s="52"/>
    </row>
    <row r="504" ht="12.75">
      <c r="B504" s="52"/>
    </row>
    <row r="505" ht="12.75">
      <c r="B505" s="52"/>
    </row>
    <row r="506" ht="12.75">
      <c r="B506" s="52"/>
    </row>
    <row r="507" ht="12.75">
      <c r="B507" s="52"/>
    </row>
    <row r="508" ht="12.75">
      <c r="B508" s="52"/>
    </row>
    <row r="509" ht="12.75">
      <c r="B509" s="52"/>
    </row>
    <row r="510" ht="12.75">
      <c r="B510" s="52"/>
    </row>
    <row r="511" ht="12.75">
      <c r="B511" s="52"/>
    </row>
    <row r="512" ht="12.75">
      <c r="B512" s="52"/>
    </row>
    <row r="513" ht="12.75">
      <c r="B513" s="52"/>
    </row>
    <row r="514" ht="12.75">
      <c r="B514" s="52"/>
    </row>
    <row r="515" ht="12.75">
      <c r="B515" s="52"/>
    </row>
    <row r="516" ht="12.75">
      <c r="B516" s="52"/>
    </row>
    <row r="517" ht="12.75">
      <c r="B517" s="52"/>
    </row>
    <row r="518" ht="12.75">
      <c r="B518" s="52"/>
    </row>
    <row r="519" ht="12.75">
      <c r="B519" s="52"/>
    </row>
    <row r="520" ht="12.75">
      <c r="B520" s="52"/>
    </row>
    <row r="521" ht="12.75">
      <c r="B521" s="52"/>
    </row>
    <row r="522" ht="12.75">
      <c r="B522" s="52"/>
    </row>
    <row r="523" ht="12.75">
      <c r="B523" s="52"/>
    </row>
    <row r="524" ht="12.75">
      <c r="B524" s="52"/>
    </row>
    <row r="525" ht="12.75">
      <c r="B525" s="52"/>
    </row>
    <row r="526" ht="12.75">
      <c r="B526" s="52"/>
    </row>
    <row r="527" ht="12.75">
      <c r="B527" s="52"/>
    </row>
    <row r="528" ht="12.75">
      <c r="B528" s="52"/>
    </row>
    <row r="529" ht="12.75">
      <c r="B529" s="52"/>
    </row>
    <row r="530" ht="12.75">
      <c r="B530" s="52"/>
    </row>
    <row r="531" ht="12.75">
      <c r="B531" s="52"/>
    </row>
    <row r="532" ht="12.75">
      <c r="B532" s="52"/>
    </row>
    <row r="533" ht="12.75">
      <c r="B533" s="52"/>
    </row>
    <row r="534" ht="12.75">
      <c r="B534" s="52"/>
    </row>
    <row r="535" ht="12.75">
      <c r="B535" s="52"/>
    </row>
    <row r="536" ht="12.75">
      <c r="B536" s="52"/>
    </row>
    <row r="537" ht="12.75">
      <c r="B537" s="52"/>
    </row>
    <row r="538" ht="12.75">
      <c r="B538" s="52"/>
    </row>
    <row r="539" ht="12.75">
      <c r="B539" s="52"/>
    </row>
    <row r="540" ht="12.75">
      <c r="B540" s="52"/>
    </row>
    <row r="541" ht="12.75">
      <c r="B541" s="52"/>
    </row>
    <row r="542" ht="12.75">
      <c r="B542" s="52"/>
    </row>
    <row r="543" ht="12.75">
      <c r="B543" s="52"/>
    </row>
    <row r="544" ht="12.75">
      <c r="B544" s="52"/>
    </row>
    <row r="545" ht="12.75">
      <c r="B545" s="52"/>
    </row>
    <row r="546" ht="12.75">
      <c r="B546" s="52"/>
    </row>
    <row r="547" ht="12.75">
      <c r="B547" s="52"/>
    </row>
    <row r="548" ht="12.75">
      <c r="B548" s="52"/>
    </row>
    <row r="549" ht="12.75">
      <c r="B549" s="52"/>
    </row>
    <row r="550" ht="12.75">
      <c r="B550" s="52"/>
    </row>
    <row r="551" ht="12.75">
      <c r="B551" s="52"/>
    </row>
    <row r="552" ht="12.75">
      <c r="B552" s="52"/>
    </row>
    <row r="553" ht="12.75">
      <c r="B553" s="52"/>
    </row>
    <row r="554" ht="12.75">
      <c r="B554" s="52"/>
    </row>
    <row r="555" ht="12.75">
      <c r="B555" s="52"/>
    </row>
    <row r="556" ht="12.75">
      <c r="B556" s="52"/>
    </row>
    <row r="557" ht="12.75">
      <c r="B557" s="52"/>
    </row>
    <row r="558" ht="12.75">
      <c r="B558" s="52"/>
    </row>
    <row r="559" ht="12.75">
      <c r="B559" s="52"/>
    </row>
    <row r="560" ht="12.75">
      <c r="B560" s="52"/>
    </row>
    <row r="561" ht="12.75">
      <c r="B561" s="52"/>
    </row>
    <row r="562" ht="12.75">
      <c r="B562" s="52"/>
    </row>
    <row r="563" ht="12.75">
      <c r="B563" s="52"/>
    </row>
    <row r="564" ht="12.75">
      <c r="B564" s="52"/>
    </row>
    <row r="565" ht="12.75">
      <c r="B565" s="52"/>
    </row>
    <row r="566" ht="12.75">
      <c r="B566" s="52"/>
    </row>
    <row r="567" ht="12.75">
      <c r="B567" s="52"/>
    </row>
    <row r="568" ht="12.75">
      <c r="B568" s="52"/>
    </row>
    <row r="569" ht="12.75">
      <c r="B569" s="52"/>
    </row>
    <row r="570" ht="12.75">
      <c r="B570" s="52"/>
    </row>
    <row r="571" ht="12.75">
      <c r="B571" s="52"/>
    </row>
    <row r="572" ht="12.75">
      <c r="B572" s="52"/>
    </row>
    <row r="573" ht="12.75">
      <c r="B573" s="52"/>
    </row>
    <row r="574" ht="12.75">
      <c r="B574" s="52"/>
    </row>
    <row r="575" ht="12.75">
      <c r="B575" s="52"/>
    </row>
    <row r="576" ht="12.75">
      <c r="B576" s="52"/>
    </row>
    <row r="577" ht="12.75">
      <c r="B577" s="52"/>
    </row>
    <row r="578" ht="12.75">
      <c r="B578" s="52"/>
    </row>
    <row r="579" ht="12.75">
      <c r="B579" s="52"/>
    </row>
    <row r="580" ht="12.75">
      <c r="B580" s="52"/>
    </row>
    <row r="581" ht="12.75">
      <c r="B581" s="52"/>
    </row>
    <row r="582" ht="12.75">
      <c r="B582" s="52"/>
    </row>
    <row r="583" ht="12.75">
      <c r="B583" s="52"/>
    </row>
    <row r="584" ht="12.75">
      <c r="B584" s="52"/>
    </row>
    <row r="585" ht="12.75">
      <c r="B585" s="52"/>
    </row>
    <row r="586" ht="12.75">
      <c r="B586" s="52"/>
    </row>
    <row r="587" ht="12.75">
      <c r="B587" s="52"/>
    </row>
    <row r="588" ht="12.75">
      <c r="B588" s="52"/>
    </row>
    <row r="589" ht="12.75">
      <c r="B589" s="52"/>
    </row>
    <row r="590" ht="12.75">
      <c r="B590" s="52"/>
    </row>
    <row r="591" ht="12.75">
      <c r="B591" s="52"/>
    </row>
    <row r="592" ht="12.75">
      <c r="B592" s="52"/>
    </row>
    <row r="593" ht="12.75">
      <c r="B593" s="52"/>
    </row>
    <row r="594" ht="12.75">
      <c r="B594" s="52"/>
    </row>
    <row r="595" ht="12.75">
      <c r="B595" s="52"/>
    </row>
    <row r="596" ht="12.75">
      <c r="B596" s="52"/>
    </row>
    <row r="597" ht="12.75">
      <c r="B597" s="52"/>
    </row>
    <row r="598" ht="12.75">
      <c r="B598" s="52"/>
    </row>
    <row r="599" ht="12.75">
      <c r="B599" s="52"/>
    </row>
    <row r="600" ht="12.75">
      <c r="B600" s="52"/>
    </row>
    <row r="601" ht="12.75">
      <c r="B601" s="52"/>
    </row>
    <row r="602" ht="12.75">
      <c r="B602" s="52"/>
    </row>
    <row r="603" ht="12.75">
      <c r="B603" s="52"/>
    </row>
    <row r="604" ht="12.75">
      <c r="B604" s="52"/>
    </row>
    <row r="605" ht="12.75">
      <c r="B605" s="52"/>
    </row>
    <row r="606" ht="12.75">
      <c r="B606" s="52"/>
    </row>
    <row r="607" ht="12.75">
      <c r="B607" s="52"/>
    </row>
    <row r="608" ht="12.75">
      <c r="B608" s="52"/>
    </row>
    <row r="609" ht="12.75">
      <c r="B609" s="52"/>
    </row>
    <row r="610" ht="12.75">
      <c r="B610" s="52"/>
    </row>
    <row r="611" ht="12.75">
      <c r="B611" s="52"/>
    </row>
    <row r="612" ht="12.75">
      <c r="B612" s="52"/>
    </row>
    <row r="613" ht="12.75">
      <c r="B613" s="52"/>
    </row>
    <row r="614" ht="12.75">
      <c r="B614" s="52"/>
    </row>
    <row r="615" ht="12.75">
      <c r="B615" s="52"/>
    </row>
    <row r="616" ht="12.75">
      <c r="B616" s="52"/>
    </row>
    <row r="617" ht="12.75">
      <c r="B617" s="52"/>
    </row>
    <row r="618" ht="12.75">
      <c r="B618" s="52"/>
    </row>
    <row r="619" ht="12.75">
      <c r="B619" s="52"/>
    </row>
    <row r="620" ht="12.75">
      <c r="B620" s="52"/>
    </row>
    <row r="621" ht="12.75">
      <c r="B621" s="52"/>
    </row>
    <row r="622" ht="12.75">
      <c r="B622" s="52"/>
    </row>
    <row r="623" ht="12.75">
      <c r="B623" s="52"/>
    </row>
    <row r="624" ht="12.75">
      <c r="B624" s="52"/>
    </row>
    <row r="625" ht="12.75">
      <c r="B625" s="52"/>
    </row>
    <row r="626" ht="12.75">
      <c r="B626" s="52"/>
    </row>
    <row r="627" ht="12.75">
      <c r="B627" s="52"/>
    </row>
    <row r="628" ht="12.75">
      <c r="B628" s="52"/>
    </row>
    <row r="629" ht="12.75">
      <c r="B629" s="52"/>
    </row>
    <row r="630" ht="12.75">
      <c r="B630" s="52"/>
    </row>
    <row r="631" ht="12.75">
      <c r="B631" s="52"/>
    </row>
    <row r="632" ht="12.75">
      <c r="B632" s="52"/>
    </row>
    <row r="633" ht="12.75">
      <c r="B633" s="52"/>
    </row>
    <row r="634" ht="12.75">
      <c r="B634" s="52"/>
    </row>
    <row r="635" ht="12.75">
      <c r="B635" s="52"/>
    </row>
    <row r="636" ht="12.75">
      <c r="B636" s="52"/>
    </row>
    <row r="637" ht="12.75">
      <c r="B637" s="52"/>
    </row>
    <row r="638" ht="12.75">
      <c r="B638" s="52"/>
    </row>
    <row r="639" ht="12.75">
      <c r="B639" s="52"/>
    </row>
    <row r="640" ht="12.75">
      <c r="B640" s="52"/>
    </row>
    <row r="641" ht="12.75">
      <c r="B641" s="52"/>
    </row>
    <row r="642" ht="12.75">
      <c r="B642" s="52"/>
    </row>
    <row r="643" ht="12.75">
      <c r="B643" s="52"/>
    </row>
    <row r="644" ht="12.75">
      <c r="B644" s="52"/>
    </row>
    <row r="645" ht="12.75">
      <c r="B645" s="52"/>
    </row>
    <row r="646" ht="12.75">
      <c r="B646" s="52"/>
    </row>
    <row r="647" ht="12.75">
      <c r="B647" s="52"/>
    </row>
    <row r="648" ht="12.75">
      <c r="B648" s="52"/>
    </row>
    <row r="649" ht="12.75">
      <c r="B649" s="52"/>
    </row>
    <row r="650" ht="12.75">
      <c r="B650" s="52"/>
    </row>
    <row r="651" ht="12.75">
      <c r="B651" s="52"/>
    </row>
    <row r="652" ht="12.75">
      <c r="B652" s="52"/>
    </row>
    <row r="653" ht="12.75">
      <c r="B653" s="52"/>
    </row>
    <row r="654" ht="12.75">
      <c r="B654" s="52"/>
    </row>
    <row r="655" ht="12.75">
      <c r="B655" s="52"/>
    </row>
    <row r="656" ht="12.75">
      <c r="B656" s="52"/>
    </row>
    <row r="657" ht="12.75">
      <c r="B657" s="52"/>
    </row>
    <row r="658" ht="12.75">
      <c r="B658" s="52"/>
    </row>
    <row r="659" ht="12.75">
      <c r="B659" s="52"/>
    </row>
    <row r="660" ht="12.75">
      <c r="B660" s="52"/>
    </row>
    <row r="661" ht="12.75">
      <c r="B661" s="52"/>
    </row>
    <row r="662" ht="12.75">
      <c r="B662" s="52"/>
    </row>
    <row r="663" ht="12.75">
      <c r="B663" s="52"/>
    </row>
    <row r="664" ht="12.75">
      <c r="B664" s="52"/>
    </row>
    <row r="665" ht="12.75">
      <c r="B665" s="52"/>
    </row>
    <row r="666" ht="12.75">
      <c r="B666" s="52"/>
    </row>
    <row r="667" ht="12.75">
      <c r="B667" s="52"/>
    </row>
    <row r="668" ht="12.75">
      <c r="B668" s="52"/>
    </row>
    <row r="669" ht="12.75">
      <c r="B669" s="52"/>
    </row>
    <row r="670" ht="12.75">
      <c r="B670" s="52"/>
    </row>
    <row r="671" ht="12.75">
      <c r="B671" s="52"/>
    </row>
    <row r="672" ht="12.75">
      <c r="B672" s="52"/>
    </row>
    <row r="673" ht="12.75">
      <c r="B673" s="52"/>
    </row>
    <row r="674" ht="12.75">
      <c r="B674" s="52"/>
    </row>
    <row r="675" ht="12.75">
      <c r="B675" s="52"/>
    </row>
    <row r="676" ht="12.75">
      <c r="B676" s="52"/>
    </row>
    <row r="677" ht="12.75">
      <c r="B677" s="52"/>
    </row>
    <row r="678" ht="12.75">
      <c r="B678" s="52"/>
    </row>
    <row r="679" ht="12.75">
      <c r="B679" s="52"/>
    </row>
    <row r="680" ht="12.75">
      <c r="B680" s="52"/>
    </row>
    <row r="681" ht="12.75">
      <c r="B681" s="52"/>
    </row>
    <row r="682" ht="12.75">
      <c r="B682" s="52"/>
    </row>
    <row r="683" ht="12.75">
      <c r="B683" s="52"/>
    </row>
    <row r="684" ht="12.75">
      <c r="B684" s="52"/>
    </row>
    <row r="685" ht="12.75">
      <c r="B685" s="52"/>
    </row>
    <row r="686" ht="12.75">
      <c r="B686" s="52"/>
    </row>
    <row r="687" ht="12.75">
      <c r="B687" s="52"/>
    </row>
    <row r="688" ht="12.75">
      <c r="B688" s="52"/>
    </row>
    <row r="689" ht="12.75">
      <c r="B689" s="52"/>
    </row>
    <row r="690" ht="12.75">
      <c r="B690" s="52"/>
    </row>
    <row r="691" ht="12.75">
      <c r="B691" s="52"/>
    </row>
    <row r="692" ht="12.75">
      <c r="B692" s="52"/>
    </row>
    <row r="693" ht="12.75">
      <c r="B693" s="52"/>
    </row>
    <row r="694" ht="12.75">
      <c r="B694" s="52"/>
    </row>
    <row r="695" ht="12.75">
      <c r="B695" s="52"/>
    </row>
    <row r="696" ht="12.75">
      <c r="B696" s="52"/>
    </row>
    <row r="697" ht="12.75">
      <c r="B697" s="52"/>
    </row>
    <row r="698" ht="12.75">
      <c r="B698" s="52"/>
    </row>
    <row r="699" ht="12.75">
      <c r="B699" s="52"/>
    </row>
    <row r="700" ht="12.75">
      <c r="B700" s="52"/>
    </row>
    <row r="701" ht="12.75">
      <c r="B701" s="52"/>
    </row>
    <row r="702" ht="12.75">
      <c r="B702" s="52"/>
    </row>
    <row r="703" ht="12.75">
      <c r="B703" s="52"/>
    </row>
    <row r="704" ht="12.75">
      <c r="B704" s="52"/>
    </row>
    <row r="705" ht="12.75">
      <c r="B705" s="52"/>
    </row>
    <row r="706" ht="12.75">
      <c r="B706" s="52"/>
    </row>
    <row r="707" ht="12.75">
      <c r="B707" s="52"/>
    </row>
    <row r="708" ht="12.75">
      <c r="B708" s="52"/>
    </row>
    <row r="709" ht="12.75">
      <c r="B709" s="52"/>
    </row>
    <row r="710" ht="12.75">
      <c r="B710" s="52"/>
    </row>
    <row r="711" ht="12.75">
      <c r="B711" s="52"/>
    </row>
    <row r="712" ht="12.75">
      <c r="B712" s="52"/>
    </row>
    <row r="713" ht="12.75">
      <c r="B713" s="52"/>
    </row>
    <row r="714" ht="12.75">
      <c r="B714" s="52"/>
    </row>
    <row r="715" ht="12.75">
      <c r="B715" s="52"/>
    </row>
    <row r="716" ht="12.75">
      <c r="B716" s="52"/>
    </row>
    <row r="717" ht="12.75">
      <c r="B717" s="52"/>
    </row>
    <row r="718" ht="12.75">
      <c r="B718" s="52"/>
    </row>
    <row r="719" ht="12.75">
      <c r="B719" s="52"/>
    </row>
    <row r="720" ht="12.75">
      <c r="B720" s="52"/>
    </row>
    <row r="721" ht="12.75">
      <c r="B721" s="52"/>
    </row>
    <row r="722" ht="12.75">
      <c r="B722" s="52"/>
    </row>
    <row r="723" ht="12.75">
      <c r="B723" s="52"/>
    </row>
    <row r="724" ht="12.75">
      <c r="B724" s="52"/>
    </row>
    <row r="725" ht="12.75">
      <c r="B725" s="52"/>
    </row>
    <row r="726" ht="12.75">
      <c r="B726" s="52"/>
    </row>
    <row r="727" ht="12.75">
      <c r="B727" s="52"/>
    </row>
    <row r="728" ht="12.75">
      <c r="B728" s="52"/>
    </row>
    <row r="729" ht="12.75">
      <c r="B729" s="52"/>
    </row>
    <row r="730" ht="12.75">
      <c r="B730" s="52"/>
    </row>
    <row r="731" ht="12.75">
      <c r="B731" s="52"/>
    </row>
    <row r="732" ht="12.75">
      <c r="B732" s="52"/>
    </row>
    <row r="733" ht="12.75">
      <c r="B733" s="52"/>
    </row>
    <row r="734" ht="12.75">
      <c r="B734" s="52"/>
    </row>
    <row r="735" ht="12.75">
      <c r="B735" s="52"/>
    </row>
    <row r="736" ht="12.75">
      <c r="B736" s="52"/>
    </row>
    <row r="737" ht="12.75">
      <c r="B737" s="52"/>
    </row>
    <row r="738" ht="12.75">
      <c r="B738" s="52"/>
    </row>
    <row r="739" ht="12.75">
      <c r="B739" s="52"/>
    </row>
    <row r="740" ht="12.75">
      <c r="B740" s="52"/>
    </row>
    <row r="741" ht="12.75">
      <c r="B741" s="52"/>
    </row>
    <row r="742" ht="12.75">
      <c r="B742" s="52"/>
    </row>
    <row r="743" ht="12.75">
      <c r="B743" s="52"/>
    </row>
    <row r="744" ht="12.75">
      <c r="B744" s="52"/>
    </row>
    <row r="745" ht="12.75">
      <c r="B745" s="52"/>
    </row>
    <row r="746" ht="12.75">
      <c r="B746" s="52"/>
    </row>
    <row r="747" ht="12.75">
      <c r="B747" s="52"/>
    </row>
    <row r="748" ht="12.75">
      <c r="B748" s="52"/>
    </row>
    <row r="749" ht="12.75">
      <c r="B749" s="52"/>
    </row>
    <row r="750" ht="12.75">
      <c r="B750" s="52"/>
    </row>
    <row r="751" ht="12.75">
      <c r="B751" s="52"/>
    </row>
    <row r="752" ht="12.75">
      <c r="B752" s="52"/>
    </row>
    <row r="753" ht="12.75">
      <c r="B753" s="52"/>
    </row>
    <row r="754" ht="12.75">
      <c r="B754" s="52"/>
    </row>
    <row r="755" ht="12.75">
      <c r="B755" s="52"/>
    </row>
    <row r="756" ht="12.75">
      <c r="B756" s="52"/>
    </row>
    <row r="757" ht="12.75">
      <c r="B757" s="52"/>
    </row>
    <row r="758" ht="12.75">
      <c r="B758" s="52"/>
    </row>
    <row r="759" ht="12.75">
      <c r="B759" s="52"/>
    </row>
    <row r="760" ht="12.75">
      <c r="B760" s="52"/>
    </row>
    <row r="761" ht="12.75">
      <c r="B761" s="52"/>
    </row>
    <row r="762" ht="12.75">
      <c r="B762" s="52"/>
    </row>
    <row r="763" ht="12.75">
      <c r="B763" s="52"/>
    </row>
    <row r="764" ht="12.75">
      <c r="B764" s="52"/>
    </row>
    <row r="765" ht="12.75">
      <c r="B765" s="52"/>
    </row>
    <row r="766" ht="12.75">
      <c r="B766" s="52"/>
    </row>
    <row r="767" ht="12.75">
      <c r="B767" s="52"/>
    </row>
    <row r="768" ht="12.75">
      <c r="B768" s="52"/>
    </row>
    <row r="769" ht="12.75">
      <c r="B769" s="52"/>
    </row>
    <row r="770" ht="12.75">
      <c r="B770" s="52"/>
    </row>
    <row r="771" ht="12.75">
      <c r="B771" s="52"/>
    </row>
    <row r="772" ht="12.75">
      <c r="B772" s="52"/>
    </row>
    <row r="773" ht="12.75">
      <c r="B773" s="52"/>
    </row>
    <row r="774" ht="12.75">
      <c r="B774" s="52"/>
    </row>
    <row r="775" ht="12.75">
      <c r="B775" s="52"/>
    </row>
    <row r="776" ht="12.75">
      <c r="B776" s="52"/>
    </row>
    <row r="777" ht="12.75">
      <c r="B777" s="52"/>
    </row>
    <row r="778" ht="12.75">
      <c r="B778" s="52"/>
    </row>
    <row r="779" ht="12.75">
      <c r="B779" s="52"/>
    </row>
    <row r="780" ht="12.75">
      <c r="B780" s="52"/>
    </row>
    <row r="781" ht="12.75">
      <c r="B781" s="52"/>
    </row>
    <row r="782" ht="12.75">
      <c r="B782" s="52"/>
    </row>
    <row r="783" ht="12.75">
      <c r="B783" s="52"/>
    </row>
    <row r="784" ht="12.75">
      <c r="B784" s="52"/>
    </row>
    <row r="785" ht="12.75">
      <c r="B785" s="52"/>
    </row>
    <row r="786" ht="12.75">
      <c r="B786" s="52"/>
    </row>
    <row r="787" ht="12.75">
      <c r="B787" s="52"/>
    </row>
    <row r="788" ht="12.75">
      <c r="B788" s="52"/>
    </row>
    <row r="789" ht="12.75">
      <c r="B789" s="52"/>
    </row>
    <row r="790" ht="12.75">
      <c r="B790" s="52"/>
    </row>
    <row r="791" ht="12.75">
      <c r="B791" s="52"/>
    </row>
    <row r="792" ht="12.75">
      <c r="B792" s="52"/>
    </row>
    <row r="793" ht="12.75">
      <c r="B793" s="52"/>
    </row>
    <row r="794" ht="12.75">
      <c r="B794" s="52"/>
    </row>
    <row r="795" ht="12.75">
      <c r="B795" s="52"/>
    </row>
    <row r="796" ht="12.75">
      <c r="B796" s="52"/>
    </row>
    <row r="797" ht="12.75">
      <c r="B797" s="52"/>
    </row>
    <row r="798" ht="12.75">
      <c r="B798" s="52"/>
    </row>
    <row r="799" ht="12.75">
      <c r="B799" s="52"/>
    </row>
    <row r="800" ht="12.75">
      <c r="B800" s="52"/>
    </row>
    <row r="801" ht="12.75">
      <c r="B801" s="52"/>
    </row>
    <row r="802" ht="12.75">
      <c r="B802" s="52"/>
    </row>
    <row r="803" ht="12.75">
      <c r="B803" s="52"/>
    </row>
    <row r="804" ht="12.75">
      <c r="B804" s="52"/>
    </row>
    <row r="805" ht="12.75">
      <c r="B805" s="52"/>
    </row>
    <row r="806" ht="12.75">
      <c r="B806" s="52"/>
    </row>
    <row r="807" ht="12.75">
      <c r="B807" s="52"/>
    </row>
    <row r="808" ht="12.75">
      <c r="B808" s="52"/>
    </row>
    <row r="809" ht="12.75">
      <c r="B809" s="52"/>
    </row>
    <row r="810" ht="12.75">
      <c r="B810" s="52"/>
    </row>
    <row r="811" ht="12.75">
      <c r="B811" s="52"/>
    </row>
    <row r="812" ht="12.75">
      <c r="B812" s="52"/>
    </row>
    <row r="813" ht="12.75">
      <c r="B813" s="52"/>
    </row>
    <row r="814" ht="12.75">
      <c r="B814" s="52"/>
    </row>
    <row r="815" ht="12.75">
      <c r="B815" s="52"/>
    </row>
    <row r="816" ht="12.75">
      <c r="B816" s="52"/>
    </row>
    <row r="817" ht="12.75">
      <c r="B817" s="52"/>
    </row>
    <row r="818" ht="12.75">
      <c r="B818" s="52"/>
    </row>
    <row r="819" ht="12.75">
      <c r="B819" s="52"/>
    </row>
    <row r="820" ht="12.75">
      <c r="B820" s="52"/>
    </row>
    <row r="821" ht="12.75">
      <c r="B821" s="52"/>
    </row>
    <row r="822" ht="12.75">
      <c r="B822" s="52"/>
    </row>
    <row r="823" ht="12.75">
      <c r="B823" s="52"/>
    </row>
    <row r="824" ht="12.75">
      <c r="B824" s="52"/>
    </row>
    <row r="825" ht="12.75">
      <c r="B825" s="52"/>
    </row>
    <row r="826" ht="12.75">
      <c r="B826" s="52"/>
    </row>
    <row r="827" ht="12.75">
      <c r="B827" s="52"/>
    </row>
    <row r="828" ht="12.75">
      <c r="B828" s="52"/>
    </row>
    <row r="829" ht="12.75">
      <c r="B829" s="52"/>
    </row>
    <row r="830" ht="12.75">
      <c r="B830" s="52"/>
    </row>
    <row r="831" ht="12.75">
      <c r="B831" s="52"/>
    </row>
    <row r="832" ht="12.75">
      <c r="B832" s="52"/>
    </row>
    <row r="833" ht="12.75">
      <c r="B833" s="52"/>
    </row>
    <row r="834" ht="12.75">
      <c r="B834" s="52"/>
    </row>
    <row r="835" ht="12.75">
      <c r="B835" s="52"/>
    </row>
    <row r="836" ht="12.75">
      <c r="B836" s="52"/>
    </row>
    <row r="837" ht="12.75">
      <c r="B837" s="52"/>
    </row>
    <row r="838" ht="12.75">
      <c r="B838" s="52"/>
    </row>
    <row r="839" ht="12.75">
      <c r="B839" s="52"/>
    </row>
    <row r="840" ht="12.75">
      <c r="B840" s="52"/>
    </row>
    <row r="841" ht="12.75">
      <c r="B841" s="52"/>
    </row>
    <row r="842" ht="12.75">
      <c r="B842" s="52"/>
    </row>
    <row r="843" ht="12.75">
      <c r="B843" s="52"/>
    </row>
    <row r="844" ht="12.75">
      <c r="B844" s="52"/>
    </row>
    <row r="845" ht="12.75">
      <c r="B845" s="52"/>
    </row>
    <row r="846" ht="12.75">
      <c r="B846" s="52"/>
    </row>
    <row r="847" ht="12.75">
      <c r="B847" s="52"/>
    </row>
    <row r="848" ht="12.75">
      <c r="B848" s="52"/>
    </row>
    <row r="849" ht="12.75">
      <c r="B849" s="52"/>
    </row>
    <row r="850" ht="12.75">
      <c r="B850" s="52"/>
    </row>
    <row r="851" ht="12.75">
      <c r="B851" s="52"/>
    </row>
    <row r="852" ht="12.75">
      <c r="B852" s="52"/>
    </row>
    <row r="853" ht="12.75">
      <c r="B853" s="52"/>
    </row>
    <row r="854" ht="12.75">
      <c r="B854" s="52"/>
    </row>
    <row r="855" ht="12.75">
      <c r="B855" s="52"/>
    </row>
    <row r="856" ht="12.75">
      <c r="B856" s="52"/>
    </row>
    <row r="857" ht="12.75">
      <c r="B857" s="52"/>
    </row>
    <row r="858" ht="12.75">
      <c r="B858" s="52"/>
    </row>
    <row r="859" ht="12.75">
      <c r="B859" s="52"/>
    </row>
    <row r="860" ht="12.75">
      <c r="B860" s="52"/>
    </row>
    <row r="861" ht="12.75">
      <c r="B861" s="52"/>
    </row>
    <row r="862" ht="12.75">
      <c r="B862" s="52"/>
    </row>
    <row r="863" ht="12.75">
      <c r="B863" s="52"/>
    </row>
    <row r="864" ht="12.75">
      <c r="B864" s="52"/>
    </row>
    <row r="865" ht="12.75">
      <c r="B865" s="52"/>
    </row>
    <row r="866" ht="12.75">
      <c r="B866" s="52"/>
    </row>
    <row r="867" ht="12.75">
      <c r="B867" s="52"/>
    </row>
    <row r="868" ht="12.75">
      <c r="B868" s="52"/>
    </row>
    <row r="869" ht="12.75">
      <c r="B869" s="52"/>
    </row>
    <row r="870" ht="12.75">
      <c r="B870" s="52"/>
    </row>
    <row r="871" ht="12.75">
      <c r="B871" s="52"/>
    </row>
    <row r="872" ht="12.75">
      <c r="B872" s="52"/>
    </row>
    <row r="873" ht="12.75">
      <c r="B873" s="52"/>
    </row>
    <row r="874" ht="12.75">
      <c r="B874" s="52"/>
    </row>
    <row r="875" ht="12.75">
      <c r="B875" s="52"/>
    </row>
    <row r="876" ht="12.75">
      <c r="B876" s="52"/>
    </row>
    <row r="877" ht="12.75">
      <c r="B877" s="52"/>
    </row>
    <row r="878" ht="12.75">
      <c r="B878" s="52"/>
    </row>
    <row r="879" ht="12.75">
      <c r="B879" s="52"/>
    </row>
    <row r="880" ht="12.75">
      <c r="B880" s="52"/>
    </row>
    <row r="881" ht="12.75">
      <c r="B881" s="52"/>
    </row>
    <row r="882" ht="12.75">
      <c r="B882" s="52"/>
    </row>
    <row r="883" ht="12.75">
      <c r="B883" s="52"/>
    </row>
    <row r="884" ht="12.75">
      <c r="B884" s="52"/>
    </row>
    <row r="885" ht="12.75">
      <c r="B885" s="52"/>
    </row>
    <row r="886" ht="12.75">
      <c r="B886" s="52"/>
    </row>
    <row r="887" ht="12.75">
      <c r="B887" s="52"/>
    </row>
    <row r="888" ht="12.75">
      <c r="B888" s="52"/>
    </row>
    <row r="889" ht="12.75">
      <c r="B889" s="52"/>
    </row>
    <row r="890" ht="12.75">
      <c r="B890" s="52"/>
    </row>
    <row r="891" ht="12.75">
      <c r="B891" s="52"/>
    </row>
    <row r="892" ht="12.75">
      <c r="B892" s="52"/>
    </row>
    <row r="893" ht="12.75">
      <c r="B893" s="52"/>
    </row>
    <row r="894" ht="12.75">
      <c r="B894" s="52"/>
    </row>
    <row r="895" ht="12.75">
      <c r="B895" s="52"/>
    </row>
    <row r="896" ht="12.75">
      <c r="B896" s="52"/>
    </row>
    <row r="897" ht="12.75">
      <c r="B897" s="52"/>
    </row>
    <row r="898" ht="12.75">
      <c r="B898" s="52"/>
    </row>
    <row r="899" ht="12.75">
      <c r="B899" s="52"/>
    </row>
    <row r="900" ht="12.75">
      <c r="B900" s="52"/>
    </row>
    <row r="901" ht="12.75">
      <c r="B901" s="52"/>
    </row>
    <row r="902" ht="12.75">
      <c r="B902" s="52"/>
    </row>
    <row r="903" ht="12.75">
      <c r="B903" s="52"/>
    </row>
    <row r="904" ht="12.75">
      <c r="B904" s="52"/>
    </row>
    <row r="905" ht="12.75">
      <c r="B905" s="52"/>
    </row>
    <row r="906" ht="12.75">
      <c r="B906" s="52"/>
    </row>
    <row r="907" ht="12.75">
      <c r="B907" s="52"/>
    </row>
    <row r="908" ht="12.75">
      <c r="B908" s="52"/>
    </row>
    <row r="909" ht="12.75">
      <c r="B909" s="52"/>
    </row>
    <row r="910" ht="12.75">
      <c r="B910" s="52"/>
    </row>
    <row r="911" ht="12.75">
      <c r="B911" s="52"/>
    </row>
    <row r="912" ht="12.75">
      <c r="B912" s="52"/>
    </row>
    <row r="913" ht="12.75">
      <c r="B913" s="52"/>
    </row>
    <row r="914" ht="12.75">
      <c r="B914" s="52"/>
    </row>
    <row r="915" ht="12.75">
      <c r="B915" s="52"/>
    </row>
    <row r="916" ht="12.75">
      <c r="B916" s="52"/>
    </row>
    <row r="917" ht="12.75">
      <c r="B917" s="52"/>
    </row>
    <row r="918" ht="12.75">
      <c r="B918" s="52"/>
    </row>
    <row r="919" ht="12.75">
      <c r="B919" s="52"/>
    </row>
    <row r="920" ht="12.75">
      <c r="B920" s="52"/>
    </row>
    <row r="921" ht="12.75">
      <c r="B921" s="52"/>
    </row>
    <row r="922" ht="12.75">
      <c r="B922" s="52"/>
    </row>
    <row r="923" ht="12.75">
      <c r="B923" s="52"/>
    </row>
    <row r="924" ht="12.75">
      <c r="B924" s="52"/>
    </row>
    <row r="925" ht="12.75">
      <c r="B925" s="52"/>
    </row>
    <row r="926" ht="12.75">
      <c r="B926" s="52"/>
    </row>
    <row r="927" ht="12.75">
      <c r="B927" s="52"/>
    </row>
    <row r="928" ht="12.75">
      <c r="B928" s="52"/>
    </row>
    <row r="929" ht="12.75">
      <c r="B929" s="52"/>
    </row>
    <row r="930" ht="12.75">
      <c r="B930" s="52"/>
    </row>
    <row r="931" ht="12.75">
      <c r="B931" s="52"/>
    </row>
    <row r="932" ht="12.75">
      <c r="B932" s="52"/>
    </row>
    <row r="933" ht="12.75">
      <c r="B933" s="52"/>
    </row>
    <row r="934" ht="12.75">
      <c r="B934" s="52"/>
    </row>
    <row r="935" ht="12.75">
      <c r="B935" s="52"/>
    </row>
    <row r="936" ht="12.75">
      <c r="B936" s="52"/>
    </row>
    <row r="937" ht="12.75">
      <c r="B937" s="52"/>
    </row>
    <row r="938" ht="12.75">
      <c r="B938" s="52"/>
    </row>
    <row r="939" ht="12.75">
      <c r="B939" s="52"/>
    </row>
    <row r="940" ht="12.75">
      <c r="B940" s="52"/>
    </row>
    <row r="941" ht="12.75">
      <c r="B941" s="52"/>
    </row>
    <row r="942" ht="12.75">
      <c r="B942" s="52"/>
    </row>
    <row r="943" ht="12.75">
      <c r="B943" s="52"/>
    </row>
    <row r="944" ht="12.75">
      <c r="B944" s="52"/>
    </row>
    <row r="945" ht="12.75">
      <c r="B945" s="52"/>
    </row>
    <row r="946" ht="12.75">
      <c r="B946" s="52"/>
    </row>
    <row r="947" ht="12.75">
      <c r="B947" s="52"/>
    </row>
    <row r="948" ht="12.75">
      <c r="B948" s="52"/>
    </row>
    <row r="949" ht="12.75">
      <c r="B949" s="52"/>
    </row>
    <row r="950" ht="12.75">
      <c r="B950" s="52"/>
    </row>
    <row r="951" ht="12.75">
      <c r="B951" s="52"/>
    </row>
    <row r="952" ht="12.75">
      <c r="B952" s="52"/>
    </row>
    <row r="953" ht="12.75">
      <c r="B953" s="52"/>
    </row>
    <row r="954" ht="12.75">
      <c r="B954" s="52"/>
    </row>
    <row r="955" ht="12.75">
      <c r="B955" s="52"/>
    </row>
    <row r="956" ht="12.75">
      <c r="B956" s="52"/>
    </row>
    <row r="957" ht="12.75">
      <c r="B957" s="52"/>
    </row>
    <row r="958" ht="12.75">
      <c r="B958" s="52"/>
    </row>
    <row r="959" ht="12.75">
      <c r="B959" s="52"/>
    </row>
    <row r="960" ht="12.75">
      <c r="B960" s="52"/>
    </row>
    <row r="961" ht="12.75">
      <c r="B961" s="52"/>
    </row>
    <row r="962" ht="12.75">
      <c r="B962" s="52"/>
    </row>
    <row r="963" ht="12.75">
      <c r="B963" s="52"/>
    </row>
    <row r="964" ht="12.75">
      <c r="B964" s="52"/>
    </row>
    <row r="965" ht="12.75">
      <c r="B965" s="52"/>
    </row>
    <row r="966" ht="12.75">
      <c r="B966" s="52"/>
    </row>
    <row r="967" ht="12.75">
      <c r="B967" s="52"/>
    </row>
    <row r="968" ht="12.75">
      <c r="B968" s="52"/>
    </row>
    <row r="969" ht="12.75">
      <c r="B969" s="52"/>
    </row>
    <row r="970" ht="12.75">
      <c r="B970" s="52"/>
    </row>
    <row r="971" ht="12.75">
      <c r="B971" s="52"/>
    </row>
    <row r="972" ht="12.75">
      <c r="B972" s="52"/>
    </row>
    <row r="973" ht="12.75">
      <c r="B973" s="52"/>
    </row>
    <row r="974" ht="12.75">
      <c r="B974" s="52"/>
    </row>
    <row r="975" ht="12.75">
      <c r="B975" s="52"/>
    </row>
    <row r="976" ht="12.75">
      <c r="B976" s="52"/>
    </row>
    <row r="977" ht="12.75">
      <c r="B977" s="52"/>
    </row>
    <row r="978" ht="12.75">
      <c r="B978" s="52"/>
    </row>
    <row r="979" ht="12.75">
      <c r="B979" s="52"/>
    </row>
    <row r="980" ht="12.75">
      <c r="B980" s="52"/>
    </row>
    <row r="981" ht="12.75">
      <c r="B981"/>
    </row>
  </sheetData>
  <sheetProtection sheet="1" objects="1" scenarios="1" selectLockedCells="1"/>
  <mergeCells count="5">
    <mergeCell ref="B19:H19"/>
    <mergeCell ref="H2:H3"/>
    <mergeCell ref="D1:F1"/>
    <mergeCell ref="D2:F2"/>
    <mergeCell ref="D3:F3"/>
  </mergeCells>
  <conditionalFormatting sqref="D18 D16 D8 D10 D12 D14 B8 B10 B12 B14 B16 D6 B6 B18">
    <cfRule type="expression" priority="15" dxfId="52" stopIfTrue="1">
      <formula>AND(COUNTIF($B$6:$P$18,B6)=2,NOT(ISBLANK(B6)))</formula>
    </cfRule>
  </conditionalFormatting>
  <conditionalFormatting sqref="C5 C7 C9">
    <cfRule type="expression" priority="71" dxfId="52" stopIfTrue="1">
      <formula>AND(COUNTIF($B$5:$P$18,C5)=2,NOT(ISBLANK(C5)))</formula>
    </cfRule>
  </conditionalFormatting>
  <conditionalFormatting sqref="C11 C13 C15 C17">
    <cfRule type="expression" priority="12" dxfId="52" stopIfTrue="1">
      <formula>AND(COUNTIF($B$5:$P$18,C11)=2,NOT(ISBLANK(C11)))</formula>
    </cfRule>
  </conditionalFormatting>
  <conditionalFormatting sqref="H18 H16 H8 H10 H12 H14 F8 F10 F12 F14 F16 H6 F6 F18">
    <cfRule type="expression" priority="8" dxfId="52" stopIfTrue="1">
      <formula>AND(COUNTIF($B$6:$P$18,F6)=2,NOT(ISBLANK(F6)))</formula>
    </cfRule>
  </conditionalFormatting>
  <conditionalFormatting sqref="G5 G7 G9">
    <cfRule type="expression" priority="9" dxfId="52" stopIfTrue="1">
      <formula>AND(COUNTIF($B$5:$P$18,G5)=2,NOT(ISBLANK(G5)))</formula>
    </cfRule>
  </conditionalFormatting>
  <conditionalFormatting sqref="G11 G13 G15 G17">
    <cfRule type="expression" priority="7" dxfId="52" stopIfTrue="1">
      <formula>AND(COUNTIF($B$5:$P$18,G11)=2,NOT(ISBLANK(G11)))</formula>
    </cfRule>
  </conditionalFormatting>
  <conditionalFormatting sqref="L18 L16 L8 L10 L12 L14 J8 J10 J12 J14 J16 L6 J6 J18">
    <cfRule type="expression" priority="5" dxfId="52" stopIfTrue="1">
      <formula>AND(COUNTIF($B$6:$P$18,J6)=2,NOT(ISBLANK(J6)))</formula>
    </cfRule>
  </conditionalFormatting>
  <conditionalFormatting sqref="K5 K7 K9">
    <cfRule type="expression" priority="6" dxfId="52" stopIfTrue="1">
      <formula>AND(COUNTIF($B$5:$P$18,K5)=2,NOT(ISBLANK(K5)))</formula>
    </cfRule>
  </conditionalFormatting>
  <conditionalFormatting sqref="K11 K13 K15 K17">
    <cfRule type="expression" priority="4" dxfId="52" stopIfTrue="1">
      <formula>AND(COUNTIF($B$5:$P$18,K11)=2,NOT(ISBLANK(K11)))</formula>
    </cfRule>
  </conditionalFormatting>
  <conditionalFormatting sqref="P18 P16 P8 P10 P12 P14 N8 N10 N12 N14 N16 P6 N6 N18">
    <cfRule type="expression" priority="2" dxfId="52" stopIfTrue="1">
      <formula>AND(COUNTIF($B$6:$P$18,N6)=2,NOT(ISBLANK(N6)))</formula>
    </cfRule>
  </conditionalFormatting>
  <conditionalFormatting sqref="O5 O7 O9">
    <cfRule type="expression" priority="3" dxfId="52" stopIfTrue="1">
      <formula>AND(COUNTIF($B$5:$P$18,O5)=2,NOT(ISBLANK(O5)))</formula>
    </cfRule>
  </conditionalFormatting>
  <conditionalFormatting sqref="O11 O13 O15 O17">
    <cfRule type="expression" priority="1" dxfId="52" stopIfTrue="1">
      <formula>AND(COUNTIF($B$5:$P$18,O11)=2,NOT(ISBLANK(O11)))</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6"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391"/>
  <sheetViews>
    <sheetView showGridLines="0" showRowColHeaders="0" view="pageBreakPreview" zoomScale="115" zoomScaleSheetLayoutView="115" zoomScalePageLayoutView="0" workbookViewId="0" topLeftCell="A1">
      <selection activeCell="C379" sqref="C379:X379"/>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47" t="str">
        <f>TEAMS!$D$1</f>
        <v>TERRIGAL BOWLING CLUB</v>
      </c>
      <c r="B1" s="247"/>
      <c r="C1" s="247"/>
      <c r="D1" s="247"/>
      <c r="E1" s="247"/>
      <c r="F1" s="247"/>
      <c r="G1" s="247"/>
      <c r="H1" s="247"/>
      <c r="I1" s="247"/>
      <c r="J1" s="247"/>
      <c r="K1" s="247"/>
      <c r="L1" s="247"/>
      <c r="M1" s="247"/>
      <c r="N1" s="247"/>
      <c r="O1" s="247"/>
      <c r="P1" s="247"/>
      <c r="Q1" s="247"/>
      <c r="R1" s="247"/>
      <c r="S1" s="247"/>
      <c r="T1" s="247"/>
      <c r="U1" s="247"/>
      <c r="V1" s="247"/>
      <c r="W1" s="247"/>
      <c r="X1" s="247"/>
    </row>
    <row r="2" ht="3" customHeight="1"/>
    <row r="3" spans="1:24" ht="15">
      <c r="A3" s="236" t="str">
        <f>TEAMS!$D$3</f>
        <v>Major Singles C'ship - Final</v>
      </c>
      <c r="B3" s="236"/>
      <c r="C3" s="236"/>
      <c r="D3" s="236"/>
      <c r="E3" s="236"/>
      <c r="F3" s="236"/>
      <c r="G3" s="236"/>
      <c r="H3" s="236"/>
      <c r="I3" s="236"/>
      <c r="J3" s="236"/>
      <c r="K3" s="236"/>
      <c r="L3" s="236"/>
      <c r="M3" s="236"/>
      <c r="N3" s="236"/>
      <c r="O3" s="236"/>
      <c r="P3" s="236"/>
      <c r="Q3" s="236"/>
      <c r="R3" s="236"/>
      <c r="S3" s="236"/>
      <c r="T3" s="236"/>
      <c r="U3" s="236"/>
      <c r="V3" s="236"/>
      <c r="W3" s="236"/>
      <c r="X3" s="236"/>
    </row>
    <row r="4" ht="3" customHeight="1"/>
    <row r="5" spans="3:24" ht="15">
      <c r="C5" s="235" t="s">
        <v>2</v>
      </c>
      <c r="D5" s="235"/>
      <c r="E5" s="235"/>
      <c r="F5" s="235"/>
      <c r="G5" s="235"/>
      <c r="H5" s="3"/>
      <c r="I5" s="235" t="s">
        <v>1</v>
      </c>
      <c r="J5" s="235"/>
      <c r="K5" s="235"/>
      <c r="L5" s="235"/>
      <c r="M5" s="235"/>
      <c r="N5" s="235"/>
      <c r="O5" s="235"/>
      <c r="P5" s="235"/>
      <c r="Q5" s="235"/>
      <c r="R5" s="235"/>
      <c r="S5" s="235"/>
      <c r="T5" s="235"/>
      <c r="U5" s="235"/>
      <c r="V5" s="235"/>
      <c r="W5" s="235"/>
      <c r="X5" s="235"/>
    </row>
    <row r="6" ht="3" customHeight="1"/>
    <row r="7" spans="3:24" ht="17.25" customHeight="1" thickBot="1">
      <c r="C7" s="238">
        <f>TEAMS!$C$5</f>
        <v>0</v>
      </c>
      <c r="D7" s="239"/>
      <c r="E7" s="239"/>
      <c r="F7" s="239"/>
      <c r="G7" s="240"/>
      <c r="I7" s="241">
        <f>TEAMS!$D$2</f>
        <v>44374</v>
      </c>
      <c r="J7" s="242"/>
      <c r="K7" s="242"/>
      <c r="L7" s="242"/>
      <c r="M7" s="242"/>
      <c r="N7" s="242"/>
      <c r="O7" s="242"/>
      <c r="P7" s="242"/>
      <c r="Q7" s="242"/>
      <c r="R7" s="242"/>
      <c r="S7" s="242"/>
      <c r="T7" s="242"/>
      <c r="U7" s="242"/>
      <c r="V7" s="242"/>
      <c r="W7" s="242"/>
      <c r="X7" s="243"/>
    </row>
    <row r="8" spans="1:23" ht="6.75" customHeight="1" thickTop="1">
      <c r="A8" s="130"/>
      <c r="B8" s="131"/>
      <c r="W8" s="131"/>
    </row>
    <row r="9" spans="1:24" ht="20.25" customHeight="1" thickBot="1">
      <c r="A9" s="231" t="str">
        <f>TEAMS!$B$6</f>
        <v>Warren Parkes</v>
      </c>
      <c r="B9" s="232"/>
      <c r="C9" s="232"/>
      <c r="D9" s="232"/>
      <c r="E9" s="232"/>
      <c r="F9" s="232"/>
      <c r="G9" s="232"/>
      <c r="H9" s="232"/>
      <c r="I9" s="232"/>
      <c r="J9" s="232"/>
      <c r="K9" s="232"/>
      <c r="L9" s="233"/>
      <c r="M9" s="223" t="s">
        <v>36</v>
      </c>
      <c r="N9" s="224"/>
      <c r="O9" s="225" t="str">
        <f>TEAMS!$D$6</f>
        <v>Tony Sydenham</v>
      </c>
      <c r="P9" s="226"/>
      <c r="Q9" s="226"/>
      <c r="R9" s="226"/>
      <c r="S9" s="226"/>
      <c r="T9" s="226"/>
      <c r="U9" s="226"/>
      <c r="V9" s="226"/>
      <c r="W9" s="226"/>
      <c r="X9" s="227"/>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32"/>
      <c r="B11" s="133"/>
      <c r="C11" s="228" t="str">
        <f>TEAMS!$B$6</f>
        <v>Warren Parkes</v>
      </c>
      <c r="D11" s="229"/>
      <c r="E11" s="229"/>
      <c r="F11" s="229"/>
      <c r="G11" s="230"/>
      <c r="H11" s="228" t="str">
        <f>TEAMS!$D$6</f>
        <v>Tony Sydenham</v>
      </c>
      <c r="I11" s="229"/>
      <c r="J11" s="229"/>
      <c r="K11" s="229"/>
      <c r="L11" s="230"/>
      <c r="M11" s="150"/>
      <c r="N11" s="151"/>
      <c r="O11" s="228" t="str">
        <f>TEAMS!$B$6</f>
        <v>Warren Parkes</v>
      </c>
      <c r="P11" s="229"/>
      <c r="Q11" s="229"/>
      <c r="R11" s="229"/>
      <c r="S11" s="230"/>
      <c r="T11" s="228" t="str">
        <f>TEAMS!$D$6</f>
        <v>Tony Sydenham</v>
      </c>
      <c r="U11" s="229"/>
      <c r="V11" s="229"/>
      <c r="W11" s="229"/>
      <c r="X11" s="230"/>
    </row>
    <row r="12" spans="1:24" ht="13.5" customHeight="1">
      <c r="A12" s="237" t="s">
        <v>15</v>
      </c>
      <c r="B12" s="237"/>
      <c r="C12" s="219" t="s">
        <v>13</v>
      </c>
      <c r="D12" s="221"/>
      <c r="E12" s="219" t="s">
        <v>14</v>
      </c>
      <c r="F12" s="220"/>
      <c r="G12" s="221"/>
      <c r="H12" s="219" t="s">
        <v>13</v>
      </c>
      <c r="I12" s="221"/>
      <c r="J12" s="219" t="s">
        <v>14</v>
      </c>
      <c r="K12" s="220"/>
      <c r="L12" s="221"/>
      <c r="M12" s="237" t="s">
        <v>15</v>
      </c>
      <c r="N12" s="237"/>
      <c r="O12" s="219" t="s">
        <v>13</v>
      </c>
      <c r="P12" s="221"/>
      <c r="Q12" s="219" t="s">
        <v>14</v>
      </c>
      <c r="R12" s="220"/>
      <c r="S12" s="221"/>
      <c r="T12" s="219" t="s">
        <v>13</v>
      </c>
      <c r="U12" s="221"/>
      <c r="V12" s="219" t="s">
        <v>14</v>
      </c>
      <c r="W12" s="220"/>
      <c r="X12" s="221"/>
    </row>
    <row r="13" spans="1:24" ht="17.25" customHeight="1">
      <c r="A13" s="216">
        <v>1</v>
      </c>
      <c r="B13" s="217"/>
      <c r="C13" s="216"/>
      <c r="D13" s="217"/>
      <c r="E13" s="216"/>
      <c r="F13" s="218"/>
      <c r="G13" s="217"/>
      <c r="H13" s="216"/>
      <c r="I13" s="217"/>
      <c r="J13" s="216"/>
      <c r="K13" s="218"/>
      <c r="L13" s="217"/>
      <c r="M13" s="216">
        <v>8</v>
      </c>
      <c r="N13" s="217"/>
      <c r="O13" s="216"/>
      <c r="P13" s="217"/>
      <c r="Q13" s="216"/>
      <c r="R13" s="218"/>
      <c r="S13" s="217"/>
      <c r="T13" s="216"/>
      <c r="U13" s="217"/>
      <c r="V13" s="216"/>
      <c r="W13" s="218"/>
      <c r="X13" s="217"/>
    </row>
    <row r="14" spans="1:24" ht="17.25" customHeight="1">
      <c r="A14" s="216">
        <v>2</v>
      </c>
      <c r="B14" s="217"/>
      <c r="C14" s="216"/>
      <c r="D14" s="217"/>
      <c r="E14" s="216"/>
      <c r="F14" s="218"/>
      <c r="G14" s="217"/>
      <c r="H14" s="216"/>
      <c r="I14" s="217"/>
      <c r="J14" s="216"/>
      <c r="K14" s="218"/>
      <c r="L14" s="217"/>
      <c r="M14" s="216">
        <v>9</v>
      </c>
      <c r="N14" s="217"/>
      <c r="O14" s="216"/>
      <c r="P14" s="217"/>
      <c r="Q14" s="216"/>
      <c r="R14" s="218"/>
      <c r="S14" s="217"/>
      <c r="T14" s="216"/>
      <c r="U14" s="217"/>
      <c r="V14" s="216"/>
      <c r="W14" s="218"/>
      <c r="X14" s="217"/>
    </row>
    <row r="15" spans="1:24" ht="17.25" customHeight="1">
      <c r="A15" s="216">
        <v>3</v>
      </c>
      <c r="B15" s="217"/>
      <c r="C15" s="216"/>
      <c r="D15" s="217"/>
      <c r="E15" s="216"/>
      <c r="F15" s="218"/>
      <c r="G15" s="217"/>
      <c r="H15" s="216"/>
      <c r="I15" s="217"/>
      <c r="J15" s="216"/>
      <c r="K15" s="218"/>
      <c r="L15" s="217"/>
      <c r="M15" s="216">
        <v>10</v>
      </c>
      <c r="N15" s="217"/>
      <c r="O15" s="216"/>
      <c r="P15" s="217"/>
      <c r="Q15" s="216"/>
      <c r="R15" s="218"/>
      <c r="S15" s="217"/>
      <c r="T15" s="216"/>
      <c r="U15" s="217"/>
      <c r="V15" s="216"/>
      <c r="W15" s="218"/>
      <c r="X15" s="217"/>
    </row>
    <row r="16" spans="1:24" ht="17.25" customHeight="1">
      <c r="A16" s="216">
        <v>4</v>
      </c>
      <c r="B16" s="217"/>
      <c r="C16" s="216"/>
      <c r="D16" s="217"/>
      <c r="E16" s="216"/>
      <c r="F16" s="218"/>
      <c r="G16" s="217"/>
      <c r="H16" s="216"/>
      <c r="I16" s="217"/>
      <c r="J16" s="216"/>
      <c r="K16" s="218"/>
      <c r="L16" s="217"/>
      <c r="M16" s="216">
        <v>11</v>
      </c>
      <c r="N16" s="217"/>
      <c r="O16" s="216"/>
      <c r="P16" s="217"/>
      <c r="Q16" s="216"/>
      <c r="R16" s="218"/>
      <c r="S16" s="217"/>
      <c r="T16" s="216"/>
      <c r="U16" s="217"/>
      <c r="V16" s="216"/>
      <c r="W16" s="218"/>
      <c r="X16" s="217"/>
    </row>
    <row r="17" spans="1:24" ht="17.25" customHeight="1">
      <c r="A17" s="216">
        <v>5</v>
      </c>
      <c r="B17" s="217"/>
      <c r="C17" s="216"/>
      <c r="D17" s="217"/>
      <c r="E17" s="216"/>
      <c r="F17" s="218"/>
      <c r="G17" s="217"/>
      <c r="H17" s="216"/>
      <c r="I17" s="217"/>
      <c r="J17" s="216"/>
      <c r="K17" s="218"/>
      <c r="L17" s="217"/>
      <c r="M17" s="216">
        <v>12</v>
      </c>
      <c r="N17" s="217"/>
      <c r="O17" s="216"/>
      <c r="P17" s="217"/>
      <c r="Q17" s="216"/>
      <c r="R17" s="218"/>
      <c r="S17" s="217"/>
      <c r="T17" s="216"/>
      <c r="U17" s="217"/>
      <c r="V17" s="216"/>
      <c r="W17" s="218"/>
      <c r="X17" s="217"/>
    </row>
    <row r="18" spans="1:24" ht="17.25" customHeight="1">
      <c r="A18" s="216">
        <v>6</v>
      </c>
      <c r="B18" s="217"/>
      <c r="C18" s="216"/>
      <c r="D18" s="217"/>
      <c r="E18" s="216"/>
      <c r="F18" s="218"/>
      <c r="G18" s="217"/>
      <c r="H18" s="216"/>
      <c r="I18" s="217"/>
      <c r="J18" s="216"/>
      <c r="K18" s="218"/>
      <c r="L18" s="217"/>
      <c r="M18" s="216">
        <v>13</v>
      </c>
      <c r="N18" s="217"/>
      <c r="O18" s="216"/>
      <c r="P18" s="217"/>
      <c r="Q18" s="216"/>
      <c r="R18" s="218"/>
      <c r="S18" s="217"/>
      <c r="T18" s="216"/>
      <c r="U18" s="217"/>
      <c r="V18" s="216"/>
      <c r="W18" s="218"/>
      <c r="X18" s="217"/>
    </row>
    <row r="19" spans="1:24" ht="17.25" customHeight="1">
      <c r="A19" s="213">
        <v>7</v>
      </c>
      <c r="B19" s="213"/>
      <c r="C19" s="213"/>
      <c r="D19" s="213"/>
      <c r="E19" s="213"/>
      <c r="F19" s="213"/>
      <c r="G19" s="213"/>
      <c r="H19" s="213"/>
      <c r="I19" s="213"/>
      <c r="J19" s="213"/>
      <c r="K19" s="213"/>
      <c r="L19" s="213"/>
      <c r="M19" s="213">
        <v>14</v>
      </c>
      <c r="N19" s="213"/>
      <c r="O19" s="213"/>
      <c r="P19" s="213"/>
      <c r="Q19" s="213"/>
      <c r="R19" s="213"/>
      <c r="S19" s="213"/>
      <c r="T19" s="213"/>
      <c r="U19" s="213"/>
      <c r="V19" s="213"/>
      <c r="W19" s="213"/>
      <c r="X19" s="213"/>
    </row>
    <row r="20" spans="1:24" ht="15.75" customHeight="1" thickBot="1">
      <c r="A20" s="134"/>
      <c r="B20" s="134"/>
      <c r="C20" s="214" t="s">
        <v>41</v>
      </c>
      <c r="D20" s="214"/>
      <c r="E20" s="214"/>
      <c r="F20" s="214"/>
      <c r="G20" s="214"/>
      <c r="H20" s="214"/>
      <c r="J20" s="215" t="s">
        <v>42</v>
      </c>
      <c r="K20" s="215"/>
      <c r="L20" s="215"/>
      <c r="M20" s="215"/>
      <c r="N20" s="215"/>
      <c r="O20" s="215"/>
      <c r="Q20" s="214" t="s">
        <v>41</v>
      </c>
      <c r="R20" s="214"/>
      <c r="S20" s="214"/>
      <c r="T20" s="214"/>
      <c r="U20" s="214"/>
      <c r="V20" s="214"/>
      <c r="W20" s="134"/>
      <c r="X20" s="134"/>
    </row>
    <row r="21" spans="1:24" ht="12" customHeight="1" thickTop="1">
      <c r="A21" s="135"/>
      <c r="B21" s="135"/>
      <c r="C21" s="136"/>
      <c r="D21" s="137"/>
      <c r="E21" s="137"/>
      <c r="F21" s="137"/>
      <c r="G21" s="137"/>
      <c r="H21" s="138"/>
      <c r="J21" s="136"/>
      <c r="K21" s="137"/>
      <c r="L21" s="137"/>
      <c r="M21" s="137"/>
      <c r="N21" s="137"/>
      <c r="O21" s="138"/>
      <c r="Q21" s="136"/>
      <c r="R21" s="137"/>
      <c r="S21" s="137"/>
      <c r="T21" s="137"/>
      <c r="U21" s="137"/>
      <c r="V21" s="138"/>
      <c r="W21" s="135"/>
      <c r="X21" s="135"/>
    </row>
    <row r="22" spans="1:24" ht="15.75" customHeight="1" thickBot="1">
      <c r="A22" s="135"/>
      <c r="B22" s="135"/>
      <c r="C22" s="139"/>
      <c r="D22" s="140"/>
      <c r="E22" s="140"/>
      <c r="F22" s="140"/>
      <c r="G22" s="140"/>
      <c r="H22" s="141"/>
      <c r="J22" s="139"/>
      <c r="K22" s="140"/>
      <c r="L22" s="140"/>
      <c r="M22" s="140"/>
      <c r="N22" s="140"/>
      <c r="O22" s="141"/>
      <c r="Q22" s="139"/>
      <c r="R22" s="140"/>
      <c r="S22" s="140"/>
      <c r="T22" s="140"/>
      <c r="U22" s="140"/>
      <c r="V22" s="141"/>
      <c r="W22" s="135"/>
      <c r="X22" s="135"/>
    </row>
    <row r="23" spans="1:24" ht="44.25" customHeight="1" thickTop="1">
      <c r="A23" s="222" t="s">
        <v>10</v>
      </c>
      <c r="B23" s="234"/>
      <c r="C23" s="234"/>
      <c r="D23" s="234"/>
      <c r="E23" s="234"/>
      <c r="F23" s="234"/>
      <c r="G23" s="234"/>
      <c r="H23" s="234"/>
      <c r="I23" s="234"/>
      <c r="J23" s="234"/>
      <c r="K23" s="234"/>
      <c r="L23" s="234"/>
      <c r="M23" s="142"/>
      <c r="N23" s="142"/>
      <c r="O23" s="222" t="s">
        <v>10</v>
      </c>
      <c r="P23" s="222"/>
      <c r="Q23" s="222"/>
      <c r="R23" s="222"/>
      <c r="S23" s="222"/>
      <c r="T23" s="222"/>
      <c r="U23" s="222"/>
      <c r="V23" s="222"/>
      <c r="W23" s="222"/>
      <c r="X23" s="222"/>
    </row>
    <row r="24" spans="1:24" ht="18">
      <c r="A24" s="247" t="str">
        <f>TEAMS!$D$1</f>
        <v>TERRIGAL BOWLING CLUB</v>
      </c>
      <c r="B24" s="247"/>
      <c r="C24" s="247"/>
      <c r="D24" s="247"/>
      <c r="E24" s="247"/>
      <c r="F24" s="247"/>
      <c r="G24" s="247"/>
      <c r="H24" s="247"/>
      <c r="I24" s="247"/>
      <c r="J24" s="247"/>
      <c r="K24" s="247"/>
      <c r="L24" s="247"/>
      <c r="M24" s="247"/>
      <c r="N24" s="247"/>
      <c r="O24" s="247"/>
      <c r="P24" s="247"/>
      <c r="Q24" s="247"/>
      <c r="R24" s="247"/>
      <c r="S24" s="247"/>
      <c r="T24" s="247"/>
      <c r="U24" s="247"/>
      <c r="V24" s="247"/>
      <c r="W24" s="247"/>
      <c r="X24" s="247"/>
    </row>
    <row r="25" ht="3" customHeight="1"/>
    <row r="26" spans="1:24" ht="15">
      <c r="A26" s="236" t="str">
        <f>TEAMS!$D$3</f>
        <v>Major Singles C'ship - Final</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row>
    <row r="27" ht="3" customHeight="1"/>
    <row r="28" spans="3:24" ht="15">
      <c r="C28" s="235" t="s">
        <v>2</v>
      </c>
      <c r="D28" s="235"/>
      <c r="E28" s="235"/>
      <c r="F28" s="235"/>
      <c r="G28" s="235"/>
      <c r="H28" s="3"/>
      <c r="I28" s="235" t="s">
        <v>1</v>
      </c>
      <c r="J28" s="235"/>
      <c r="K28" s="235"/>
      <c r="L28" s="235"/>
      <c r="M28" s="235"/>
      <c r="N28" s="235"/>
      <c r="O28" s="235"/>
      <c r="P28" s="235"/>
      <c r="Q28" s="235"/>
      <c r="R28" s="235"/>
      <c r="S28" s="235"/>
      <c r="T28" s="235"/>
      <c r="U28" s="235"/>
      <c r="V28" s="235"/>
      <c r="W28" s="235"/>
      <c r="X28" s="235"/>
    </row>
    <row r="29" ht="3" customHeight="1"/>
    <row r="30" spans="3:24" ht="17.25" customHeight="1" thickBot="1">
      <c r="C30" s="238">
        <f>TEAMS!$C$7</f>
        <v>0</v>
      </c>
      <c r="D30" s="239"/>
      <c r="E30" s="239"/>
      <c r="F30" s="239"/>
      <c r="G30" s="240"/>
      <c r="I30" s="241">
        <f>TEAMS!$D$2</f>
        <v>44374</v>
      </c>
      <c r="J30" s="242"/>
      <c r="K30" s="242"/>
      <c r="L30" s="242"/>
      <c r="M30" s="242"/>
      <c r="N30" s="242"/>
      <c r="O30" s="242"/>
      <c r="P30" s="242"/>
      <c r="Q30" s="242"/>
      <c r="R30" s="242"/>
      <c r="S30" s="242"/>
      <c r="T30" s="242"/>
      <c r="U30" s="242"/>
      <c r="V30" s="242"/>
      <c r="W30" s="242"/>
      <c r="X30" s="243"/>
    </row>
    <row r="31" spans="1:23" ht="6.75" customHeight="1" thickTop="1">
      <c r="A31" s="130"/>
      <c r="B31" s="131"/>
      <c r="W31" s="131"/>
    </row>
    <row r="32" spans="1:24" ht="20.25" customHeight="1" thickBot="1">
      <c r="A32" s="231">
        <f>TEAMS!$B$8</f>
        <v>0</v>
      </c>
      <c r="B32" s="232"/>
      <c r="C32" s="232"/>
      <c r="D32" s="232"/>
      <c r="E32" s="232"/>
      <c r="F32" s="232"/>
      <c r="G32" s="232"/>
      <c r="H32" s="232"/>
      <c r="I32" s="232"/>
      <c r="J32" s="232"/>
      <c r="K32" s="232"/>
      <c r="L32" s="233"/>
      <c r="M32" s="223" t="s">
        <v>36</v>
      </c>
      <c r="N32" s="224"/>
      <c r="O32" s="225">
        <f>TEAMS!$D$8</f>
        <v>0</v>
      </c>
      <c r="P32" s="226"/>
      <c r="Q32" s="226"/>
      <c r="R32" s="226"/>
      <c r="S32" s="226"/>
      <c r="T32" s="226"/>
      <c r="U32" s="226"/>
      <c r="V32" s="226"/>
      <c r="W32" s="226"/>
      <c r="X32" s="227"/>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32"/>
      <c r="B34" s="133"/>
      <c r="C34" s="228">
        <f>TEAMS!$B$8</f>
        <v>0</v>
      </c>
      <c r="D34" s="229"/>
      <c r="E34" s="229"/>
      <c r="F34" s="229"/>
      <c r="G34" s="230"/>
      <c r="H34" s="228">
        <f>TEAMS!$D$8</f>
        <v>0</v>
      </c>
      <c r="I34" s="229"/>
      <c r="J34" s="229"/>
      <c r="K34" s="229"/>
      <c r="L34" s="230"/>
      <c r="M34" s="150"/>
      <c r="N34" s="151"/>
      <c r="O34" s="228">
        <f>TEAMS!$B$8</f>
        <v>0</v>
      </c>
      <c r="P34" s="229"/>
      <c r="Q34" s="229"/>
      <c r="R34" s="229"/>
      <c r="S34" s="230"/>
      <c r="T34" s="228">
        <f>TEAMS!$D$8</f>
        <v>0</v>
      </c>
      <c r="U34" s="229"/>
      <c r="V34" s="229"/>
      <c r="W34" s="229"/>
      <c r="X34" s="230"/>
    </row>
    <row r="35" spans="1:24" ht="13.5" customHeight="1">
      <c r="A35" s="237" t="s">
        <v>15</v>
      </c>
      <c r="B35" s="237"/>
      <c r="C35" s="244" t="s">
        <v>13</v>
      </c>
      <c r="D35" s="246"/>
      <c r="E35" s="244" t="s">
        <v>14</v>
      </c>
      <c r="F35" s="245"/>
      <c r="G35" s="246"/>
      <c r="H35" s="244" t="s">
        <v>13</v>
      </c>
      <c r="I35" s="246"/>
      <c r="J35" s="244" t="s">
        <v>14</v>
      </c>
      <c r="K35" s="245"/>
      <c r="L35" s="246"/>
      <c r="M35" s="244" t="s">
        <v>15</v>
      </c>
      <c r="N35" s="246"/>
      <c r="O35" s="244" t="s">
        <v>13</v>
      </c>
      <c r="P35" s="246"/>
      <c r="Q35" s="244" t="s">
        <v>14</v>
      </c>
      <c r="R35" s="245"/>
      <c r="S35" s="246"/>
      <c r="T35" s="244" t="s">
        <v>13</v>
      </c>
      <c r="U35" s="246"/>
      <c r="V35" s="244" t="s">
        <v>14</v>
      </c>
      <c r="W35" s="245"/>
      <c r="X35" s="246"/>
    </row>
    <row r="36" spans="1:24" ht="17.25" customHeight="1">
      <c r="A36" s="216">
        <v>1</v>
      </c>
      <c r="B36" s="217"/>
      <c r="C36" s="216"/>
      <c r="D36" s="217"/>
      <c r="E36" s="216"/>
      <c r="F36" s="218"/>
      <c r="G36" s="217"/>
      <c r="H36" s="216"/>
      <c r="I36" s="217"/>
      <c r="J36" s="216"/>
      <c r="K36" s="218"/>
      <c r="L36" s="217"/>
      <c r="M36" s="216">
        <v>8</v>
      </c>
      <c r="N36" s="217"/>
      <c r="O36" s="216"/>
      <c r="P36" s="217"/>
      <c r="Q36" s="216"/>
      <c r="R36" s="218"/>
      <c r="S36" s="217"/>
      <c r="T36" s="216"/>
      <c r="U36" s="217"/>
      <c r="V36" s="216"/>
      <c r="W36" s="218"/>
      <c r="X36" s="217"/>
    </row>
    <row r="37" spans="1:24" ht="17.25" customHeight="1">
      <c r="A37" s="216">
        <v>2</v>
      </c>
      <c r="B37" s="217"/>
      <c r="C37" s="216"/>
      <c r="D37" s="217"/>
      <c r="E37" s="216"/>
      <c r="F37" s="218"/>
      <c r="G37" s="217"/>
      <c r="H37" s="216"/>
      <c r="I37" s="217"/>
      <c r="J37" s="216"/>
      <c r="K37" s="218"/>
      <c r="L37" s="217"/>
      <c r="M37" s="216">
        <v>9</v>
      </c>
      <c r="N37" s="217"/>
      <c r="O37" s="216"/>
      <c r="P37" s="217"/>
      <c r="Q37" s="216"/>
      <c r="R37" s="218"/>
      <c r="S37" s="217"/>
      <c r="T37" s="216"/>
      <c r="U37" s="217"/>
      <c r="V37" s="216"/>
      <c r="W37" s="218"/>
      <c r="X37" s="217"/>
    </row>
    <row r="38" spans="1:24" ht="17.25" customHeight="1">
      <c r="A38" s="216">
        <v>3</v>
      </c>
      <c r="B38" s="217"/>
      <c r="C38" s="216"/>
      <c r="D38" s="217"/>
      <c r="E38" s="216"/>
      <c r="F38" s="218"/>
      <c r="G38" s="217"/>
      <c r="H38" s="216"/>
      <c r="I38" s="217"/>
      <c r="J38" s="216"/>
      <c r="K38" s="218"/>
      <c r="L38" s="217"/>
      <c r="M38" s="216">
        <v>10</v>
      </c>
      <c r="N38" s="217"/>
      <c r="O38" s="216"/>
      <c r="P38" s="217"/>
      <c r="Q38" s="216"/>
      <c r="R38" s="218"/>
      <c r="S38" s="217"/>
      <c r="T38" s="216"/>
      <c r="U38" s="217"/>
      <c r="V38" s="216"/>
      <c r="W38" s="218"/>
      <c r="X38" s="217"/>
    </row>
    <row r="39" spans="1:24" ht="17.25" customHeight="1">
      <c r="A39" s="216">
        <v>4</v>
      </c>
      <c r="B39" s="217"/>
      <c r="C39" s="216"/>
      <c r="D39" s="217"/>
      <c r="E39" s="216"/>
      <c r="F39" s="218"/>
      <c r="G39" s="217"/>
      <c r="H39" s="216"/>
      <c r="I39" s="217"/>
      <c r="J39" s="216"/>
      <c r="K39" s="218"/>
      <c r="L39" s="217"/>
      <c r="M39" s="216">
        <v>11</v>
      </c>
      <c r="N39" s="217"/>
      <c r="O39" s="216"/>
      <c r="P39" s="217"/>
      <c r="Q39" s="216"/>
      <c r="R39" s="218"/>
      <c r="S39" s="217"/>
      <c r="T39" s="216"/>
      <c r="U39" s="217"/>
      <c r="V39" s="216"/>
      <c r="W39" s="218"/>
      <c r="X39" s="217"/>
    </row>
    <row r="40" spans="1:24" ht="17.25" customHeight="1">
      <c r="A40" s="216">
        <v>5</v>
      </c>
      <c r="B40" s="217"/>
      <c r="C40" s="216"/>
      <c r="D40" s="217"/>
      <c r="E40" s="216"/>
      <c r="F40" s="218"/>
      <c r="G40" s="217"/>
      <c r="H40" s="216"/>
      <c r="I40" s="217"/>
      <c r="J40" s="216"/>
      <c r="K40" s="218"/>
      <c r="L40" s="217"/>
      <c r="M40" s="216">
        <v>12</v>
      </c>
      <c r="N40" s="217"/>
      <c r="O40" s="216"/>
      <c r="P40" s="217"/>
      <c r="Q40" s="216"/>
      <c r="R40" s="218"/>
      <c r="S40" s="217"/>
      <c r="T40" s="216"/>
      <c r="U40" s="217"/>
      <c r="V40" s="216"/>
      <c r="W40" s="218"/>
      <c r="X40" s="217"/>
    </row>
    <row r="41" spans="1:24" ht="17.25" customHeight="1">
      <c r="A41" s="216">
        <v>6</v>
      </c>
      <c r="B41" s="217"/>
      <c r="C41" s="216"/>
      <c r="D41" s="217"/>
      <c r="E41" s="216"/>
      <c r="F41" s="218"/>
      <c r="G41" s="217"/>
      <c r="H41" s="216"/>
      <c r="I41" s="217"/>
      <c r="J41" s="216"/>
      <c r="K41" s="218"/>
      <c r="L41" s="217"/>
      <c r="M41" s="216">
        <v>13</v>
      </c>
      <c r="N41" s="217"/>
      <c r="O41" s="216"/>
      <c r="P41" s="217"/>
      <c r="Q41" s="216"/>
      <c r="R41" s="218"/>
      <c r="S41" s="217"/>
      <c r="T41" s="216"/>
      <c r="U41" s="217"/>
      <c r="V41" s="216"/>
      <c r="W41" s="218"/>
      <c r="X41" s="217"/>
    </row>
    <row r="42" spans="1:24" ht="17.25" customHeight="1">
      <c r="A42" s="213">
        <v>7</v>
      </c>
      <c r="B42" s="213"/>
      <c r="C42" s="213"/>
      <c r="D42" s="213"/>
      <c r="E42" s="213"/>
      <c r="F42" s="213"/>
      <c r="G42" s="213"/>
      <c r="H42" s="213"/>
      <c r="I42" s="213"/>
      <c r="J42" s="213"/>
      <c r="K42" s="213"/>
      <c r="L42" s="213"/>
      <c r="M42" s="213">
        <v>14</v>
      </c>
      <c r="N42" s="213"/>
      <c r="O42" s="213"/>
      <c r="P42" s="213"/>
      <c r="Q42" s="213"/>
      <c r="R42" s="213"/>
      <c r="S42" s="213"/>
      <c r="T42" s="213"/>
      <c r="U42" s="213"/>
      <c r="V42" s="213"/>
      <c r="W42" s="213"/>
      <c r="X42" s="213"/>
    </row>
    <row r="43" spans="1:24" ht="15.75" customHeight="1" thickBot="1">
      <c r="A43" s="134"/>
      <c r="B43" s="134"/>
      <c r="C43" s="214" t="s">
        <v>41</v>
      </c>
      <c r="D43" s="214"/>
      <c r="E43" s="214"/>
      <c r="F43" s="214"/>
      <c r="G43" s="214"/>
      <c r="H43" s="214"/>
      <c r="J43" s="215" t="s">
        <v>42</v>
      </c>
      <c r="K43" s="215"/>
      <c r="L43" s="215"/>
      <c r="M43" s="215"/>
      <c r="N43" s="215"/>
      <c r="O43" s="215"/>
      <c r="Q43" s="214" t="s">
        <v>41</v>
      </c>
      <c r="R43" s="214"/>
      <c r="S43" s="214"/>
      <c r="T43" s="214"/>
      <c r="U43" s="214"/>
      <c r="V43" s="214"/>
      <c r="W43" s="134"/>
      <c r="X43" s="134"/>
    </row>
    <row r="44" spans="1:24" ht="12" customHeight="1" thickTop="1">
      <c r="A44" s="135"/>
      <c r="B44" s="135"/>
      <c r="C44" s="136"/>
      <c r="D44" s="137"/>
      <c r="E44" s="137"/>
      <c r="F44" s="137"/>
      <c r="G44" s="137"/>
      <c r="H44" s="138"/>
      <c r="J44" s="136"/>
      <c r="K44" s="137"/>
      <c r="L44" s="137"/>
      <c r="M44" s="137"/>
      <c r="N44" s="137"/>
      <c r="O44" s="138"/>
      <c r="Q44" s="136"/>
      <c r="R44" s="137"/>
      <c r="S44" s="137"/>
      <c r="T44" s="137"/>
      <c r="U44" s="137"/>
      <c r="V44" s="138"/>
      <c r="W44" s="135"/>
      <c r="X44" s="135"/>
    </row>
    <row r="45" spans="1:24" ht="15.75" customHeight="1" thickBot="1">
      <c r="A45" s="135"/>
      <c r="B45" s="135"/>
      <c r="C45" s="139"/>
      <c r="D45" s="140"/>
      <c r="E45" s="140"/>
      <c r="F45" s="140"/>
      <c r="G45" s="140"/>
      <c r="H45" s="141"/>
      <c r="J45" s="139"/>
      <c r="K45" s="140"/>
      <c r="L45" s="140"/>
      <c r="M45" s="140"/>
      <c r="N45" s="140"/>
      <c r="O45" s="141"/>
      <c r="Q45" s="139"/>
      <c r="R45" s="140"/>
      <c r="S45" s="140"/>
      <c r="T45" s="140"/>
      <c r="U45" s="140"/>
      <c r="V45" s="141"/>
      <c r="W45" s="135"/>
      <c r="X45" s="135"/>
    </row>
    <row r="46" spans="1:24" ht="44.25" customHeight="1" thickTop="1">
      <c r="A46" s="222" t="s">
        <v>10</v>
      </c>
      <c r="B46" s="234"/>
      <c r="C46" s="234"/>
      <c r="D46" s="234"/>
      <c r="E46" s="234"/>
      <c r="F46" s="234"/>
      <c r="G46" s="234"/>
      <c r="H46" s="234"/>
      <c r="I46" s="234"/>
      <c r="J46" s="234"/>
      <c r="K46" s="234"/>
      <c r="L46" s="234"/>
      <c r="M46" s="142"/>
      <c r="N46" s="142"/>
      <c r="O46" s="222" t="s">
        <v>10</v>
      </c>
      <c r="P46" s="222"/>
      <c r="Q46" s="222"/>
      <c r="R46" s="222"/>
      <c r="S46" s="222"/>
      <c r="T46" s="222"/>
      <c r="U46" s="222"/>
      <c r="V46" s="222"/>
      <c r="W46" s="222"/>
      <c r="X46" s="222"/>
    </row>
    <row r="47" spans="1:24" ht="18">
      <c r="A47" s="247" t="str">
        <f>TEAMS!$D$1</f>
        <v>TERRIGAL BOWLING CLUB</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row>
    <row r="48" ht="3" customHeight="1"/>
    <row r="49" spans="1:24" ht="15">
      <c r="A49" s="236" t="str">
        <f>TEAMS!$D$3</f>
        <v>Major Singles C'ship - Final</v>
      </c>
      <c r="B49" s="236"/>
      <c r="C49" s="236"/>
      <c r="D49" s="236"/>
      <c r="E49" s="236"/>
      <c r="F49" s="236"/>
      <c r="G49" s="236"/>
      <c r="H49" s="236"/>
      <c r="I49" s="236"/>
      <c r="J49" s="236"/>
      <c r="K49" s="236"/>
      <c r="L49" s="236"/>
      <c r="M49" s="236"/>
      <c r="N49" s="236"/>
      <c r="O49" s="236"/>
      <c r="P49" s="236"/>
      <c r="Q49" s="236"/>
      <c r="R49" s="236"/>
      <c r="S49" s="236"/>
      <c r="T49" s="236"/>
      <c r="U49" s="236"/>
      <c r="V49" s="236"/>
      <c r="W49" s="236"/>
      <c r="X49" s="236"/>
    </row>
    <row r="50" ht="3" customHeight="1"/>
    <row r="51" spans="3:24" ht="15">
      <c r="C51" s="235" t="s">
        <v>2</v>
      </c>
      <c r="D51" s="235"/>
      <c r="E51" s="235"/>
      <c r="F51" s="235"/>
      <c r="G51" s="235"/>
      <c r="H51" s="3"/>
      <c r="I51" s="235" t="s">
        <v>1</v>
      </c>
      <c r="J51" s="235"/>
      <c r="K51" s="235"/>
      <c r="L51" s="235"/>
      <c r="M51" s="235"/>
      <c r="N51" s="235"/>
      <c r="O51" s="235"/>
      <c r="P51" s="235"/>
      <c r="Q51" s="235"/>
      <c r="R51" s="235"/>
      <c r="S51" s="235"/>
      <c r="T51" s="235"/>
      <c r="U51" s="235"/>
      <c r="V51" s="235"/>
      <c r="W51" s="235"/>
      <c r="X51" s="235"/>
    </row>
    <row r="52" ht="3" customHeight="1"/>
    <row r="53" spans="3:24" ht="17.25" customHeight="1" thickBot="1">
      <c r="C53" s="238">
        <f>TEAMS!$C$9</f>
        <v>0</v>
      </c>
      <c r="D53" s="239"/>
      <c r="E53" s="239"/>
      <c r="F53" s="239"/>
      <c r="G53" s="240"/>
      <c r="I53" s="241">
        <f>TEAMS!$D$2</f>
        <v>44374</v>
      </c>
      <c r="J53" s="242"/>
      <c r="K53" s="242"/>
      <c r="L53" s="242"/>
      <c r="M53" s="242"/>
      <c r="N53" s="242"/>
      <c r="O53" s="242"/>
      <c r="P53" s="242"/>
      <c r="Q53" s="242"/>
      <c r="R53" s="242"/>
      <c r="S53" s="242"/>
      <c r="T53" s="242"/>
      <c r="U53" s="242"/>
      <c r="V53" s="242"/>
      <c r="W53" s="242"/>
      <c r="X53" s="243"/>
    </row>
    <row r="54" spans="1:23" ht="6.75" customHeight="1" thickTop="1">
      <c r="A54" s="130"/>
      <c r="B54" s="131"/>
      <c r="W54" s="131"/>
    </row>
    <row r="55" spans="1:24" ht="20.25" customHeight="1" thickBot="1">
      <c r="A55" s="231">
        <f>TEAMS!$B$10</f>
        <v>0</v>
      </c>
      <c r="B55" s="232"/>
      <c r="C55" s="232"/>
      <c r="D55" s="232"/>
      <c r="E55" s="232"/>
      <c r="F55" s="232"/>
      <c r="G55" s="232"/>
      <c r="H55" s="232"/>
      <c r="I55" s="232"/>
      <c r="J55" s="232"/>
      <c r="K55" s="232"/>
      <c r="L55" s="233"/>
      <c r="M55" s="223" t="s">
        <v>36</v>
      </c>
      <c r="N55" s="224"/>
      <c r="O55" s="225">
        <f>TEAMS!$D$10</f>
        <v>0</v>
      </c>
      <c r="P55" s="226"/>
      <c r="Q55" s="226"/>
      <c r="R55" s="226"/>
      <c r="S55" s="226"/>
      <c r="T55" s="226"/>
      <c r="U55" s="226"/>
      <c r="V55" s="226"/>
      <c r="W55" s="226"/>
      <c r="X55" s="227"/>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32"/>
      <c r="B57" s="133"/>
      <c r="C57" s="228">
        <f>TEAMS!$B$10</f>
        <v>0</v>
      </c>
      <c r="D57" s="229"/>
      <c r="E57" s="229"/>
      <c r="F57" s="229"/>
      <c r="G57" s="230"/>
      <c r="H57" s="228">
        <f>TEAMS!$D$10</f>
        <v>0</v>
      </c>
      <c r="I57" s="229"/>
      <c r="J57" s="229"/>
      <c r="K57" s="229"/>
      <c r="L57" s="230"/>
      <c r="M57" s="150"/>
      <c r="N57" s="151"/>
      <c r="O57" s="228">
        <f>TEAMS!$B$10</f>
        <v>0</v>
      </c>
      <c r="P57" s="229"/>
      <c r="Q57" s="229"/>
      <c r="R57" s="229"/>
      <c r="S57" s="230"/>
      <c r="T57" s="228">
        <f>TEAMS!$D$10</f>
        <v>0</v>
      </c>
      <c r="U57" s="229"/>
      <c r="V57" s="229"/>
      <c r="W57" s="229"/>
      <c r="X57" s="230"/>
    </row>
    <row r="58" spans="1:24" ht="13.5" customHeight="1">
      <c r="A58" s="237" t="s">
        <v>15</v>
      </c>
      <c r="B58" s="237"/>
      <c r="C58" s="219" t="s">
        <v>13</v>
      </c>
      <c r="D58" s="221"/>
      <c r="E58" s="219" t="s">
        <v>14</v>
      </c>
      <c r="F58" s="220"/>
      <c r="G58" s="221"/>
      <c r="H58" s="219" t="s">
        <v>13</v>
      </c>
      <c r="I58" s="221"/>
      <c r="J58" s="219" t="s">
        <v>14</v>
      </c>
      <c r="K58" s="220"/>
      <c r="L58" s="221"/>
      <c r="M58" s="237" t="s">
        <v>15</v>
      </c>
      <c r="N58" s="237"/>
      <c r="O58" s="219" t="s">
        <v>13</v>
      </c>
      <c r="P58" s="221"/>
      <c r="Q58" s="219" t="s">
        <v>14</v>
      </c>
      <c r="R58" s="220"/>
      <c r="S58" s="221"/>
      <c r="T58" s="219" t="s">
        <v>13</v>
      </c>
      <c r="U58" s="221"/>
      <c r="V58" s="219" t="s">
        <v>14</v>
      </c>
      <c r="W58" s="220"/>
      <c r="X58" s="221"/>
    </row>
    <row r="59" spans="1:24" ht="17.25" customHeight="1">
      <c r="A59" s="216">
        <v>1</v>
      </c>
      <c r="B59" s="217"/>
      <c r="C59" s="216"/>
      <c r="D59" s="217"/>
      <c r="E59" s="216"/>
      <c r="F59" s="218"/>
      <c r="G59" s="217"/>
      <c r="H59" s="216"/>
      <c r="I59" s="217"/>
      <c r="J59" s="216"/>
      <c r="K59" s="218"/>
      <c r="L59" s="217"/>
      <c r="M59" s="216">
        <v>8</v>
      </c>
      <c r="N59" s="217"/>
      <c r="O59" s="216"/>
      <c r="P59" s="217"/>
      <c r="Q59" s="216"/>
      <c r="R59" s="218"/>
      <c r="S59" s="217"/>
      <c r="T59" s="216"/>
      <c r="U59" s="217"/>
      <c r="V59" s="216"/>
      <c r="W59" s="218"/>
      <c r="X59" s="217"/>
    </row>
    <row r="60" spans="1:24" ht="17.25" customHeight="1">
      <c r="A60" s="216">
        <v>2</v>
      </c>
      <c r="B60" s="217"/>
      <c r="C60" s="216"/>
      <c r="D60" s="217"/>
      <c r="E60" s="216"/>
      <c r="F60" s="218"/>
      <c r="G60" s="217"/>
      <c r="H60" s="216"/>
      <c r="I60" s="217"/>
      <c r="J60" s="216"/>
      <c r="K60" s="218"/>
      <c r="L60" s="217"/>
      <c r="M60" s="216">
        <v>9</v>
      </c>
      <c r="N60" s="217"/>
      <c r="O60" s="216"/>
      <c r="P60" s="217"/>
      <c r="Q60" s="216"/>
      <c r="R60" s="218"/>
      <c r="S60" s="217"/>
      <c r="T60" s="216"/>
      <c r="U60" s="217"/>
      <c r="V60" s="216"/>
      <c r="W60" s="218"/>
      <c r="X60" s="217"/>
    </row>
    <row r="61" spans="1:24" ht="17.25" customHeight="1">
      <c r="A61" s="216">
        <v>3</v>
      </c>
      <c r="B61" s="217"/>
      <c r="C61" s="216"/>
      <c r="D61" s="217"/>
      <c r="E61" s="216"/>
      <c r="F61" s="218"/>
      <c r="G61" s="217"/>
      <c r="H61" s="216"/>
      <c r="I61" s="217"/>
      <c r="J61" s="216"/>
      <c r="K61" s="218"/>
      <c r="L61" s="217"/>
      <c r="M61" s="216">
        <v>10</v>
      </c>
      <c r="N61" s="217"/>
      <c r="O61" s="216"/>
      <c r="P61" s="217"/>
      <c r="Q61" s="216"/>
      <c r="R61" s="218"/>
      <c r="S61" s="217"/>
      <c r="T61" s="216"/>
      <c r="U61" s="217"/>
      <c r="V61" s="216"/>
      <c r="W61" s="218"/>
      <c r="X61" s="217"/>
    </row>
    <row r="62" spans="1:24" ht="17.25" customHeight="1">
      <c r="A62" s="216">
        <v>4</v>
      </c>
      <c r="B62" s="217"/>
      <c r="C62" s="216"/>
      <c r="D62" s="217"/>
      <c r="E62" s="216"/>
      <c r="F62" s="218"/>
      <c r="G62" s="217"/>
      <c r="H62" s="216"/>
      <c r="I62" s="217"/>
      <c r="J62" s="216"/>
      <c r="K62" s="218"/>
      <c r="L62" s="217"/>
      <c r="M62" s="216">
        <v>11</v>
      </c>
      <c r="N62" s="217"/>
      <c r="O62" s="216"/>
      <c r="P62" s="217"/>
      <c r="Q62" s="216"/>
      <c r="R62" s="218"/>
      <c r="S62" s="217"/>
      <c r="T62" s="216"/>
      <c r="U62" s="217"/>
      <c r="V62" s="216"/>
      <c r="W62" s="218"/>
      <c r="X62" s="217"/>
    </row>
    <row r="63" spans="1:24" ht="17.25" customHeight="1">
      <c r="A63" s="216">
        <v>5</v>
      </c>
      <c r="B63" s="217"/>
      <c r="C63" s="216"/>
      <c r="D63" s="217"/>
      <c r="E63" s="216"/>
      <c r="F63" s="218"/>
      <c r="G63" s="217"/>
      <c r="H63" s="216"/>
      <c r="I63" s="217"/>
      <c r="J63" s="216"/>
      <c r="K63" s="218"/>
      <c r="L63" s="217"/>
      <c r="M63" s="216">
        <v>12</v>
      </c>
      <c r="N63" s="217"/>
      <c r="O63" s="216"/>
      <c r="P63" s="217"/>
      <c r="Q63" s="216"/>
      <c r="R63" s="218"/>
      <c r="S63" s="217"/>
      <c r="T63" s="216"/>
      <c r="U63" s="217"/>
      <c r="V63" s="216"/>
      <c r="W63" s="218"/>
      <c r="X63" s="217"/>
    </row>
    <row r="64" spans="1:24" ht="17.25" customHeight="1">
      <c r="A64" s="216">
        <v>6</v>
      </c>
      <c r="B64" s="217"/>
      <c r="C64" s="216"/>
      <c r="D64" s="217"/>
      <c r="E64" s="216"/>
      <c r="F64" s="218"/>
      <c r="G64" s="217"/>
      <c r="H64" s="216"/>
      <c r="I64" s="217"/>
      <c r="J64" s="216"/>
      <c r="K64" s="218"/>
      <c r="L64" s="217"/>
      <c r="M64" s="216">
        <v>13</v>
      </c>
      <c r="N64" s="217"/>
      <c r="O64" s="216"/>
      <c r="P64" s="217"/>
      <c r="Q64" s="216"/>
      <c r="R64" s="218"/>
      <c r="S64" s="217"/>
      <c r="T64" s="216"/>
      <c r="U64" s="217"/>
      <c r="V64" s="216"/>
      <c r="W64" s="218"/>
      <c r="X64" s="217"/>
    </row>
    <row r="65" spans="1:24" ht="17.25" customHeight="1">
      <c r="A65" s="213">
        <v>7</v>
      </c>
      <c r="B65" s="213"/>
      <c r="C65" s="213"/>
      <c r="D65" s="213"/>
      <c r="E65" s="213"/>
      <c r="F65" s="213"/>
      <c r="G65" s="213"/>
      <c r="H65" s="213"/>
      <c r="I65" s="213"/>
      <c r="J65" s="213"/>
      <c r="K65" s="213"/>
      <c r="L65" s="213"/>
      <c r="M65" s="213">
        <v>14</v>
      </c>
      <c r="N65" s="213"/>
      <c r="O65" s="213"/>
      <c r="P65" s="213"/>
      <c r="Q65" s="213"/>
      <c r="R65" s="213"/>
      <c r="S65" s="213"/>
      <c r="T65" s="213"/>
      <c r="U65" s="213"/>
      <c r="V65" s="213"/>
      <c r="W65" s="213"/>
      <c r="X65" s="213"/>
    </row>
    <row r="66" spans="1:24" ht="15.75" customHeight="1" thickBot="1">
      <c r="A66" s="134"/>
      <c r="B66" s="134"/>
      <c r="C66" s="214" t="s">
        <v>41</v>
      </c>
      <c r="D66" s="214"/>
      <c r="E66" s="214"/>
      <c r="F66" s="214"/>
      <c r="G66" s="214"/>
      <c r="H66" s="214"/>
      <c r="J66" s="215" t="s">
        <v>42</v>
      </c>
      <c r="K66" s="215"/>
      <c r="L66" s="215"/>
      <c r="M66" s="215"/>
      <c r="N66" s="215"/>
      <c r="O66" s="215"/>
      <c r="Q66" s="214" t="s">
        <v>41</v>
      </c>
      <c r="R66" s="214"/>
      <c r="S66" s="214"/>
      <c r="T66" s="214"/>
      <c r="U66" s="214"/>
      <c r="V66" s="214"/>
      <c r="W66" s="134"/>
      <c r="X66" s="134"/>
    </row>
    <row r="67" spans="1:24" ht="12" customHeight="1" thickTop="1">
      <c r="A67" s="135"/>
      <c r="B67" s="135"/>
      <c r="C67" s="136"/>
      <c r="D67" s="137"/>
      <c r="E67" s="137"/>
      <c r="F67" s="137"/>
      <c r="G67" s="137"/>
      <c r="H67" s="138"/>
      <c r="J67" s="136"/>
      <c r="K67" s="137"/>
      <c r="L67" s="137"/>
      <c r="M67" s="137"/>
      <c r="N67" s="137"/>
      <c r="O67" s="138"/>
      <c r="Q67" s="136"/>
      <c r="R67" s="137"/>
      <c r="S67" s="137"/>
      <c r="T67" s="137"/>
      <c r="U67" s="137"/>
      <c r="V67" s="138"/>
      <c r="W67" s="135"/>
      <c r="X67" s="135"/>
    </row>
    <row r="68" spans="1:24" ht="15.75" customHeight="1" thickBot="1">
      <c r="A68" s="135"/>
      <c r="B68" s="135"/>
      <c r="C68" s="139"/>
      <c r="D68" s="140"/>
      <c r="E68" s="140"/>
      <c r="F68" s="140"/>
      <c r="G68" s="140"/>
      <c r="H68" s="141"/>
      <c r="J68" s="139"/>
      <c r="K68" s="140"/>
      <c r="L68" s="140"/>
      <c r="M68" s="140"/>
      <c r="N68" s="140"/>
      <c r="O68" s="141"/>
      <c r="Q68" s="139"/>
      <c r="R68" s="140"/>
      <c r="S68" s="140"/>
      <c r="T68" s="140"/>
      <c r="U68" s="140"/>
      <c r="V68" s="141"/>
      <c r="W68" s="135"/>
      <c r="X68" s="135"/>
    </row>
    <row r="69" spans="1:24" ht="44.25" customHeight="1" thickTop="1">
      <c r="A69" s="222" t="s">
        <v>10</v>
      </c>
      <c r="B69" s="234"/>
      <c r="C69" s="234"/>
      <c r="D69" s="234"/>
      <c r="E69" s="234"/>
      <c r="F69" s="234"/>
      <c r="G69" s="234"/>
      <c r="H69" s="234"/>
      <c r="I69" s="234"/>
      <c r="J69" s="234"/>
      <c r="K69" s="234"/>
      <c r="L69" s="234"/>
      <c r="M69" s="142"/>
      <c r="N69" s="142"/>
      <c r="O69" s="222" t="s">
        <v>10</v>
      </c>
      <c r="P69" s="222"/>
      <c r="Q69" s="222"/>
      <c r="R69" s="222"/>
      <c r="S69" s="222"/>
      <c r="T69" s="222"/>
      <c r="U69" s="222"/>
      <c r="V69" s="222"/>
      <c r="W69" s="222"/>
      <c r="X69" s="222"/>
    </row>
    <row r="70" spans="1:24" ht="18">
      <c r="A70" s="247" t="str">
        <f>TEAMS!$D$1</f>
        <v>TERRIGAL BOWLING CLUB</v>
      </c>
      <c r="B70" s="247"/>
      <c r="C70" s="247"/>
      <c r="D70" s="247"/>
      <c r="E70" s="247"/>
      <c r="F70" s="247"/>
      <c r="G70" s="247"/>
      <c r="H70" s="247"/>
      <c r="I70" s="247"/>
      <c r="J70" s="247"/>
      <c r="K70" s="247"/>
      <c r="L70" s="247"/>
      <c r="M70" s="247"/>
      <c r="N70" s="247"/>
      <c r="O70" s="247"/>
      <c r="P70" s="247"/>
      <c r="Q70" s="247"/>
      <c r="R70" s="247"/>
      <c r="S70" s="247"/>
      <c r="T70" s="247"/>
      <c r="U70" s="247"/>
      <c r="V70" s="247"/>
      <c r="W70" s="247"/>
      <c r="X70" s="247"/>
    </row>
    <row r="71" ht="3" customHeight="1"/>
    <row r="72" spans="1:24" ht="15">
      <c r="A72" s="236" t="str">
        <f>TEAMS!$D$3</f>
        <v>Major Singles C'ship - Final</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row>
    <row r="73" ht="3" customHeight="1"/>
    <row r="74" spans="3:24" ht="15">
      <c r="C74" s="235" t="s">
        <v>2</v>
      </c>
      <c r="D74" s="235"/>
      <c r="E74" s="235"/>
      <c r="F74" s="235"/>
      <c r="G74" s="235"/>
      <c r="H74" s="3"/>
      <c r="I74" s="235" t="s">
        <v>1</v>
      </c>
      <c r="J74" s="235"/>
      <c r="K74" s="235"/>
      <c r="L74" s="235"/>
      <c r="M74" s="235"/>
      <c r="N74" s="235"/>
      <c r="O74" s="235"/>
      <c r="P74" s="235"/>
      <c r="Q74" s="235"/>
      <c r="R74" s="235"/>
      <c r="S74" s="235"/>
      <c r="T74" s="235"/>
      <c r="U74" s="235"/>
      <c r="V74" s="235"/>
      <c r="W74" s="235"/>
      <c r="X74" s="235"/>
    </row>
    <row r="75" ht="3" customHeight="1"/>
    <row r="76" spans="3:24" ht="17.25" customHeight="1" thickBot="1">
      <c r="C76" s="238">
        <f>TEAMS!$C$11</f>
        <v>0</v>
      </c>
      <c r="D76" s="239"/>
      <c r="E76" s="239"/>
      <c r="F76" s="239"/>
      <c r="G76" s="240"/>
      <c r="I76" s="241">
        <f>TEAMS!$D$2</f>
        <v>44374</v>
      </c>
      <c r="J76" s="242"/>
      <c r="K76" s="242"/>
      <c r="L76" s="242"/>
      <c r="M76" s="242"/>
      <c r="N76" s="242"/>
      <c r="O76" s="242"/>
      <c r="P76" s="242"/>
      <c r="Q76" s="242"/>
      <c r="R76" s="242"/>
      <c r="S76" s="242"/>
      <c r="T76" s="242"/>
      <c r="U76" s="242"/>
      <c r="V76" s="242"/>
      <c r="W76" s="242"/>
      <c r="X76" s="243"/>
    </row>
    <row r="77" spans="1:23" ht="6.75" customHeight="1" thickTop="1">
      <c r="A77" s="130"/>
      <c r="B77" s="131"/>
      <c r="W77" s="131"/>
    </row>
    <row r="78" spans="1:24" ht="20.25" customHeight="1" thickBot="1">
      <c r="A78" s="231">
        <f>TEAMS!$B$12</f>
        <v>0</v>
      </c>
      <c r="B78" s="232"/>
      <c r="C78" s="232"/>
      <c r="D78" s="232"/>
      <c r="E78" s="232"/>
      <c r="F78" s="232"/>
      <c r="G78" s="232"/>
      <c r="H78" s="232"/>
      <c r="I78" s="232"/>
      <c r="J78" s="232"/>
      <c r="K78" s="232"/>
      <c r="L78" s="233"/>
      <c r="M78" s="223" t="s">
        <v>36</v>
      </c>
      <c r="N78" s="224"/>
      <c r="O78" s="225">
        <f>TEAMS!$D$12</f>
        <v>0</v>
      </c>
      <c r="P78" s="226"/>
      <c r="Q78" s="226"/>
      <c r="R78" s="226"/>
      <c r="S78" s="226"/>
      <c r="T78" s="226"/>
      <c r="U78" s="226"/>
      <c r="V78" s="226"/>
      <c r="W78" s="226"/>
      <c r="X78" s="227"/>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32"/>
      <c r="B80" s="133"/>
      <c r="C80" s="228">
        <f>TEAMS!$B$12</f>
        <v>0</v>
      </c>
      <c r="D80" s="229"/>
      <c r="E80" s="229"/>
      <c r="F80" s="229"/>
      <c r="G80" s="230"/>
      <c r="H80" s="228">
        <f>TEAMS!$D$12</f>
        <v>0</v>
      </c>
      <c r="I80" s="229"/>
      <c r="J80" s="229"/>
      <c r="K80" s="229"/>
      <c r="L80" s="230"/>
      <c r="M80" s="150"/>
      <c r="N80" s="151"/>
      <c r="O80" s="228">
        <f>TEAMS!$B$12</f>
        <v>0</v>
      </c>
      <c r="P80" s="229"/>
      <c r="Q80" s="229"/>
      <c r="R80" s="229"/>
      <c r="S80" s="230"/>
      <c r="T80" s="228">
        <f>TEAMS!$D$12</f>
        <v>0</v>
      </c>
      <c r="U80" s="229"/>
      <c r="V80" s="229"/>
      <c r="W80" s="229"/>
      <c r="X80" s="230"/>
    </row>
    <row r="81" spans="1:24" ht="13.5" customHeight="1">
      <c r="A81" s="237" t="s">
        <v>15</v>
      </c>
      <c r="B81" s="237"/>
      <c r="C81" s="219" t="s">
        <v>13</v>
      </c>
      <c r="D81" s="221"/>
      <c r="E81" s="219" t="s">
        <v>14</v>
      </c>
      <c r="F81" s="220"/>
      <c r="G81" s="221"/>
      <c r="H81" s="219" t="s">
        <v>13</v>
      </c>
      <c r="I81" s="221"/>
      <c r="J81" s="219" t="s">
        <v>14</v>
      </c>
      <c r="K81" s="220"/>
      <c r="L81" s="221"/>
      <c r="M81" s="237" t="s">
        <v>15</v>
      </c>
      <c r="N81" s="237"/>
      <c r="O81" s="219" t="s">
        <v>13</v>
      </c>
      <c r="P81" s="221"/>
      <c r="Q81" s="219" t="s">
        <v>14</v>
      </c>
      <c r="R81" s="220"/>
      <c r="S81" s="221"/>
      <c r="T81" s="219" t="s">
        <v>13</v>
      </c>
      <c r="U81" s="221"/>
      <c r="V81" s="219" t="s">
        <v>14</v>
      </c>
      <c r="W81" s="220"/>
      <c r="X81" s="221"/>
    </row>
    <row r="82" spans="1:24" ht="17.25" customHeight="1">
      <c r="A82" s="216">
        <v>1</v>
      </c>
      <c r="B82" s="217"/>
      <c r="C82" s="216"/>
      <c r="D82" s="217"/>
      <c r="E82" s="216"/>
      <c r="F82" s="218"/>
      <c r="G82" s="217"/>
      <c r="H82" s="216"/>
      <c r="I82" s="217"/>
      <c r="J82" s="216"/>
      <c r="K82" s="218"/>
      <c r="L82" s="217"/>
      <c r="M82" s="216">
        <v>8</v>
      </c>
      <c r="N82" s="217"/>
      <c r="O82" s="216"/>
      <c r="P82" s="217"/>
      <c r="Q82" s="216"/>
      <c r="R82" s="218"/>
      <c r="S82" s="217"/>
      <c r="T82" s="216"/>
      <c r="U82" s="217"/>
      <c r="V82" s="216"/>
      <c r="W82" s="218"/>
      <c r="X82" s="217"/>
    </row>
    <row r="83" spans="1:24" ht="17.25" customHeight="1">
      <c r="A83" s="216">
        <v>2</v>
      </c>
      <c r="B83" s="217"/>
      <c r="C83" s="216"/>
      <c r="D83" s="217"/>
      <c r="E83" s="216"/>
      <c r="F83" s="218"/>
      <c r="G83" s="217"/>
      <c r="H83" s="216"/>
      <c r="I83" s="217"/>
      <c r="J83" s="216"/>
      <c r="K83" s="218"/>
      <c r="L83" s="217"/>
      <c r="M83" s="216">
        <v>9</v>
      </c>
      <c r="N83" s="217"/>
      <c r="O83" s="216"/>
      <c r="P83" s="217"/>
      <c r="Q83" s="216"/>
      <c r="R83" s="218"/>
      <c r="S83" s="217"/>
      <c r="T83" s="216"/>
      <c r="U83" s="217"/>
      <c r="V83" s="216"/>
      <c r="W83" s="218"/>
      <c r="X83" s="217"/>
    </row>
    <row r="84" spans="1:24" ht="17.25" customHeight="1">
      <c r="A84" s="216">
        <v>3</v>
      </c>
      <c r="B84" s="217"/>
      <c r="C84" s="216"/>
      <c r="D84" s="217"/>
      <c r="E84" s="216"/>
      <c r="F84" s="218"/>
      <c r="G84" s="217"/>
      <c r="H84" s="216"/>
      <c r="I84" s="217"/>
      <c r="J84" s="216"/>
      <c r="K84" s="218"/>
      <c r="L84" s="217"/>
      <c r="M84" s="216">
        <v>10</v>
      </c>
      <c r="N84" s="217"/>
      <c r="O84" s="216"/>
      <c r="P84" s="217"/>
      <c r="Q84" s="216"/>
      <c r="R84" s="218"/>
      <c r="S84" s="217"/>
      <c r="T84" s="216"/>
      <c r="U84" s="217"/>
      <c r="V84" s="216"/>
      <c r="W84" s="218"/>
      <c r="X84" s="217"/>
    </row>
    <row r="85" spans="1:24" ht="17.25" customHeight="1">
      <c r="A85" s="216">
        <v>4</v>
      </c>
      <c r="B85" s="217"/>
      <c r="C85" s="216"/>
      <c r="D85" s="217"/>
      <c r="E85" s="216"/>
      <c r="F85" s="218"/>
      <c r="G85" s="217"/>
      <c r="H85" s="216"/>
      <c r="I85" s="217"/>
      <c r="J85" s="216"/>
      <c r="K85" s="218"/>
      <c r="L85" s="217"/>
      <c r="M85" s="216">
        <v>11</v>
      </c>
      <c r="N85" s="217"/>
      <c r="O85" s="216"/>
      <c r="P85" s="217"/>
      <c r="Q85" s="216"/>
      <c r="R85" s="218"/>
      <c r="S85" s="217"/>
      <c r="T85" s="216"/>
      <c r="U85" s="217"/>
      <c r="V85" s="216"/>
      <c r="W85" s="218"/>
      <c r="X85" s="217"/>
    </row>
    <row r="86" spans="1:24" ht="17.25" customHeight="1">
      <c r="A86" s="216">
        <v>5</v>
      </c>
      <c r="B86" s="217"/>
      <c r="C86" s="216"/>
      <c r="D86" s="217"/>
      <c r="E86" s="216"/>
      <c r="F86" s="218"/>
      <c r="G86" s="217"/>
      <c r="H86" s="216"/>
      <c r="I86" s="217"/>
      <c r="J86" s="216"/>
      <c r="K86" s="218"/>
      <c r="L86" s="217"/>
      <c r="M86" s="216">
        <v>12</v>
      </c>
      <c r="N86" s="217"/>
      <c r="O86" s="216"/>
      <c r="P86" s="217"/>
      <c r="Q86" s="216"/>
      <c r="R86" s="218"/>
      <c r="S86" s="217"/>
      <c r="T86" s="216"/>
      <c r="U86" s="217"/>
      <c r="V86" s="216"/>
      <c r="W86" s="218"/>
      <c r="X86" s="217"/>
    </row>
    <row r="87" spans="1:24" ht="17.25" customHeight="1">
      <c r="A87" s="216">
        <v>6</v>
      </c>
      <c r="B87" s="217"/>
      <c r="C87" s="216"/>
      <c r="D87" s="217"/>
      <c r="E87" s="216"/>
      <c r="F87" s="218"/>
      <c r="G87" s="217"/>
      <c r="H87" s="216"/>
      <c r="I87" s="217"/>
      <c r="J87" s="216"/>
      <c r="K87" s="218"/>
      <c r="L87" s="217"/>
      <c r="M87" s="216">
        <v>13</v>
      </c>
      <c r="N87" s="217"/>
      <c r="O87" s="216"/>
      <c r="P87" s="217"/>
      <c r="Q87" s="216"/>
      <c r="R87" s="218"/>
      <c r="S87" s="217"/>
      <c r="T87" s="216"/>
      <c r="U87" s="217"/>
      <c r="V87" s="216"/>
      <c r="W87" s="218"/>
      <c r="X87" s="217"/>
    </row>
    <row r="88" spans="1:24" ht="17.25" customHeight="1">
      <c r="A88" s="213">
        <v>7</v>
      </c>
      <c r="B88" s="213"/>
      <c r="C88" s="213"/>
      <c r="D88" s="213"/>
      <c r="E88" s="213"/>
      <c r="F88" s="213"/>
      <c r="G88" s="213"/>
      <c r="H88" s="213"/>
      <c r="I88" s="213"/>
      <c r="J88" s="213"/>
      <c r="K88" s="213"/>
      <c r="L88" s="213"/>
      <c r="M88" s="213">
        <v>14</v>
      </c>
      <c r="N88" s="213"/>
      <c r="O88" s="213"/>
      <c r="P88" s="213"/>
      <c r="Q88" s="213"/>
      <c r="R88" s="213"/>
      <c r="S88" s="213"/>
      <c r="T88" s="213"/>
      <c r="U88" s="213"/>
      <c r="V88" s="213"/>
      <c r="W88" s="213"/>
      <c r="X88" s="213"/>
    </row>
    <row r="89" spans="1:24" ht="15.75" customHeight="1" thickBot="1">
      <c r="A89" s="134"/>
      <c r="B89" s="134"/>
      <c r="C89" s="214" t="s">
        <v>41</v>
      </c>
      <c r="D89" s="214"/>
      <c r="E89" s="214"/>
      <c r="F89" s="214"/>
      <c r="G89" s="214"/>
      <c r="H89" s="214"/>
      <c r="J89" s="215" t="s">
        <v>42</v>
      </c>
      <c r="K89" s="215"/>
      <c r="L89" s="215"/>
      <c r="M89" s="215"/>
      <c r="N89" s="215"/>
      <c r="O89" s="215"/>
      <c r="Q89" s="214" t="s">
        <v>41</v>
      </c>
      <c r="R89" s="214"/>
      <c r="S89" s="214"/>
      <c r="T89" s="214"/>
      <c r="U89" s="214"/>
      <c r="V89" s="214"/>
      <c r="W89" s="134"/>
      <c r="X89" s="134"/>
    </row>
    <row r="90" spans="1:24" ht="12" customHeight="1" thickTop="1">
      <c r="A90" s="135"/>
      <c r="B90" s="135"/>
      <c r="C90" s="136"/>
      <c r="D90" s="137"/>
      <c r="E90" s="137"/>
      <c r="F90" s="137"/>
      <c r="G90" s="137"/>
      <c r="H90" s="138"/>
      <c r="J90" s="136"/>
      <c r="K90" s="137"/>
      <c r="L90" s="137"/>
      <c r="M90" s="137"/>
      <c r="N90" s="137"/>
      <c r="O90" s="138"/>
      <c r="Q90" s="136"/>
      <c r="R90" s="137"/>
      <c r="S90" s="137"/>
      <c r="T90" s="137"/>
      <c r="U90" s="137"/>
      <c r="V90" s="138"/>
      <c r="W90" s="135"/>
      <c r="X90" s="135"/>
    </row>
    <row r="91" spans="1:24" ht="15.75" customHeight="1" thickBot="1">
      <c r="A91" s="135"/>
      <c r="B91" s="135"/>
      <c r="C91" s="139"/>
      <c r="D91" s="140"/>
      <c r="E91" s="140"/>
      <c r="F91" s="140"/>
      <c r="G91" s="140"/>
      <c r="H91" s="141"/>
      <c r="J91" s="139"/>
      <c r="K91" s="140"/>
      <c r="L91" s="140"/>
      <c r="M91" s="140"/>
      <c r="N91" s="140"/>
      <c r="O91" s="141"/>
      <c r="Q91" s="139"/>
      <c r="R91" s="140"/>
      <c r="S91" s="140"/>
      <c r="T91" s="140"/>
      <c r="U91" s="140"/>
      <c r="V91" s="141"/>
      <c r="W91" s="135"/>
      <c r="X91" s="135"/>
    </row>
    <row r="92" spans="1:24" ht="44.25" customHeight="1" thickTop="1">
      <c r="A92" s="222" t="s">
        <v>10</v>
      </c>
      <c r="B92" s="234"/>
      <c r="C92" s="234"/>
      <c r="D92" s="234"/>
      <c r="E92" s="234"/>
      <c r="F92" s="234"/>
      <c r="G92" s="234"/>
      <c r="H92" s="234"/>
      <c r="I92" s="234"/>
      <c r="J92" s="234"/>
      <c r="K92" s="234"/>
      <c r="L92" s="234"/>
      <c r="M92" s="142"/>
      <c r="N92" s="142"/>
      <c r="O92" s="222" t="s">
        <v>10</v>
      </c>
      <c r="P92" s="222"/>
      <c r="Q92" s="222"/>
      <c r="R92" s="222"/>
      <c r="S92" s="222"/>
      <c r="T92" s="222"/>
      <c r="U92" s="222"/>
      <c r="V92" s="222"/>
      <c r="W92" s="222"/>
      <c r="X92" s="222"/>
    </row>
    <row r="93" spans="1:24" ht="18">
      <c r="A93" s="247" t="str">
        <f>TEAMS!$D$1</f>
        <v>TERRIGAL BOWLING CLUB</v>
      </c>
      <c r="B93" s="247"/>
      <c r="C93" s="247"/>
      <c r="D93" s="247"/>
      <c r="E93" s="247"/>
      <c r="F93" s="247"/>
      <c r="G93" s="247"/>
      <c r="H93" s="247"/>
      <c r="I93" s="247"/>
      <c r="J93" s="247"/>
      <c r="K93" s="247"/>
      <c r="L93" s="247"/>
      <c r="M93" s="247"/>
      <c r="N93" s="247"/>
      <c r="O93" s="247"/>
      <c r="P93" s="247"/>
      <c r="Q93" s="247"/>
      <c r="R93" s="247"/>
      <c r="S93" s="247"/>
      <c r="T93" s="247"/>
      <c r="U93" s="247"/>
      <c r="V93" s="247"/>
      <c r="W93" s="247"/>
      <c r="X93" s="247"/>
    </row>
    <row r="94" ht="3" customHeight="1"/>
    <row r="95" spans="1:24" ht="15">
      <c r="A95" s="236" t="str">
        <f>TEAMS!$D$3</f>
        <v>Major Singles C'ship - Final</v>
      </c>
      <c r="B95" s="236"/>
      <c r="C95" s="236"/>
      <c r="D95" s="236"/>
      <c r="E95" s="236"/>
      <c r="F95" s="236"/>
      <c r="G95" s="236"/>
      <c r="H95" s="236"/>
      <c r="I95" s="236"/>
      <c r="J95" s="236"/>
      <c r="K95" s="236"/>
      <c r="L95" s="236"/>
      <c r="M95" s="236"/>
      <c r="N95" s="236"/>
      <c r="O95" s="236"/>
      <c r="P95" s="236"/>
      <c r="Q95" s="236"/>
      <c r="R95" s="236"/>
      <c r="S95" s="236"/>
      <c r="T95" s="236"/>
      <c r="U95" s="236"/>
      <c r="V95" s="236"/>
      <c r="W95" s="236"/>
      <c r="X95" s="236"/>
    </row>
    <row r="96" ht="3" customHeight="1"/>
    <row r="97" spans="3:24" ht="15">
      <c r="C97" s="235" t="s">
        <v>2</v>
      </c>
      <c r="D97" s="235"/>
      <c r="E97" s="235"/>
      <c r="F97" s="235"/>
      <c r="G97" s="235"/>
      <c r="H97" s="3"/>
      <c r="I97" s="235" t="s">
        <v>1</v>
      </c>
      <c r="J97" s="235"/>
      <c r="K97" s="235"/>
      <c r="L97" s="235"/>
      <c r="M97" s="235"/>
      <c r="N97" s="235"/>
      <c r="O97" s="235"/>
      <c r="P97" s="235"/>
      <c r="Q97" s="235"/>
      <c r="R97" s="235"/>
      <c r="S97" s="235"/>
      <c r="T97" s="235"/>
      <c r="U97" s="235"/>
      <c r="V97" s="235"/>
      <c r="W97" s="235"/>
      <c r="X97" s="235"/>
    </row>
    <row r="98" ht="3" customHeight="1"/>
    <row r="99" spans="3:24" ht="17.25" customHeight="1" thickBot="1">
      <c r="C99" s="238">
        <f>TEAMS!$C$13</f>
        <v>0</v>
      </c>
      <c r="D99" s="239"/>
      <c r="E99" s="239"/>
      <c r="F99" s="239"/>
      <c r="G99" s="240"/>
      <c r="I99" s="241">
        <f>TEAMS!$D$2</f>
        <v>44374</v>
      </c>
      <c r="J99" s="242"/>
      <c r="K99" s="242"/>
      <c r="L99" s="242"/>
      <c r="M99" s="242"/>
      <c r="N99" s="242"/>
      <c r="O99" s="242"/>
      <c r="P99" s="242"/>
      <c r="Q99" s="242"/>
      <c r="R99" s="242"/>
      <c r="S99" s="242"/>
      <c r="T99" s="242"/>
      <c r="U99" s="242"/>
      <c r="V99" s="242"/>
      <c r="W99" s="242"/>
      <c r="X99" s="243"/>
    </row>
    <row r="100" spans="1:23" ht="6.75" customHeight="1" thickTop="1">
      <c r="A100" s="130"/>
      <c r="B100" s="131"/>
      <c r="W100" s="131"/>
    </row>
    <row r="101" spans="1:24" ht="20.25" customHeight="1" thickBot="1">
      <c r="A101" s="231">
        <f>TEAMS!$B$14</f>
        <v>0</v>
      </c>
      <c r="B101" s="232"/>
      <c r="C101" s="232"/>
      <c r="D101" s="232"/>
      <c r="E101" s="232"/>
      <c r="F101" s="232"/>
      <c r="G101" s="232"/>
      <c r="H101" s="232"/>
      <c r="I101" s="232"/>
      <c r="J101" s="232"/>
      <c r="K101" s="232"/>
      <c r="L101" s="233"/>
      <c r="M101" s="223" t="s">
        <v>36</v>
      </c>
      <c r="N101" s="224"/>
      <c r="O101" s="225">
        <f>TEAMS!$D$14</f>
        <v>0</v>
      </c>
      <c r="P101" s="226"/>
      <c r="Q101" s="226"/>
      <c r="R101" s="226"/>
      <c r="S101" s="226"/>
      <c r="T101" s="226"/>
      <c r="U101" s="226"/>
      <c r="V101" s="226"/>
      <c r="W101" s="226"/>
      <c r="X101" s="227"/>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32"/>
      <c r="B103" s="133"/>
      <c r="C103" s="228">
        <f>TEAMS!$B$14</f>
        <v>0</v>
      </c>
      <c r="D103" s="229"/>
      <c r="E103" s="229"/>
      <c r="F103" s="229"/>
      <c r="G103" s="230"/>
      <c r="H103" s="228">
        <f>TEAMS!$D$14</f>
        <v>0</v>
      </c>
      <c r="I103" s="229"/>
      <c r="J103" s="229"/>
      <c r="K103" s="229"/>
      <c r="L103" s="230"/>
      <c r="M103" s="150"/>
      <c r="N103" s="151"/>
      <c r="O103" s="228">
        <f>TEAMS!$B$14</f>
        <v>0</v>
      </c>
      <c r="P103" s="229"/>
      <c r="Q103" s="229"/>
      <c r="R103" s="229"/>
      <c r="S103" s="230"/>
      <c r="T103" s="228">
        <f>TEAMS!$D$14</f>
        <v>0</v>
      </c>
      <c r="U103" s="229"/>
      <c r="V103" s="229"/>
      <c r="W103" s="229"/>
      <c r="X103" s="230"/>
    </row>
    <row r="104" spans="1:24" ht="13.5" customHeight="1">
      <c r="A104" s="237" t="s">
        <v>15</v>
      </c>
      <c r="B104" s="237"/>
      <c r="C104" s="219" t="s">
        <v>13</v>
      </c>
      <c r="D104" s="221"/>
      <c r="E104" s="219" t="s">
        <v>14</v>
      </c>
      <c r="F104" s="220"/>
      <c r="G104" s="221"/>
      <c r="H104" s="219" t="s">
        <v>13</v>
      </c>
      <c r="I104" s="221"/>
      <c r="J104" s="219" t="s">
        <v>14</v>
      </c>
      <c r="K104" s="220"/>
      <c r="L104" s="221"/>
      <c r="M104" s="237" t="s">
        <v>15</v>
      </c>
      <c r="N104" s="237"/>
      <c r="O104" s="219" t="s">
        <v>13</v>
      </c>
      <c r="P104" s="221"/>
      <c r="Q104" s="219" t="s">
        <v>14</v>
      </c>
      <c r="R104" s="220"/>
      <c r="S104" s="221"/>
      <c r="T104" s="219" t="s">
        <v>13</v>
      </c>
      <c r="U104" s="221"/>
      <c r="V104" s="219" t="s">
        <v>14</v>
      </c>
      <c r="W104" s="220"/>
      <c r="X104" s="221"/>
    </row>
    <row r="105" spans="1:24" ht="17.25" customHeight="1">
      <c r="A105" s="216">
        <v>1</v>
      </c>
      <c r="B105" s="217"/>
      <c r="C105" s="216"/>
      <c r="D105" s="217"/>
      <c r="E105" s="216"/>
      <c r="F105" s="218"/>
      <c r="G105" s="217"/>
      <c r="H105" s="216"/>
      <c r="I105" s="217"/>
      <c r="J105" s="216"/>
      <c r="K105" s="218"/>
      <c r="L105" s="217"/>
      <c r="M105" s="216">
        <v>8</v>
      </c>
      <c r="N105" s="217"/>
      <c r="O105" s="216"/>
      <c r="P105" s="217"/>
      <c r="Q105" s="216"/>
      <c r="R105" s="218"/>
      <c r="S105" s="217"/>
      <c r="T105" s="216"/>
      <c r="U105" s="217"/>
      <c r="V105" s="216"/>
      <c r="W105" s="218"/>
      <c r="X105" s="217"/>
    </row>
    <row r="106" spans="1:24" ht="17.25" customHeight="1">
      <c r="A106" s="216">
        <v>2</v>
      </c>
      <c r="B106" s="217"/>
      <c r="C106" s="216"/>
      <c r="D106" s="217"/>
      <c r="E106" s="216"/>
      <c r="F106" s="218"/>
      <c r="G106" s="217"/>
      <c r="H106" s="216"/>
      <c r="I106" s="217"/>
      <c r="J106" s="216"/>
      <c r="K106" s="218"/>
      <c r="L106" s="217"/>
      <c r="M106" s="216">
        <v>9</v>
      </c>
      <c r="N106" s="217"/>
      <c r="O106" s="216"/>
      <c r="P106" s="217"/>
      <c r="Q106" s="216"/>
      <c r="R106" s="218"/>
      <c r="S106" s="217"/>
      <c r="T106" s="216"/>
      <c r="U106" s="217"/>
      <c r="V106" s="216"/>
      <c r="W106" s="218"/>
      <c r="X106" s="217"/>
    </row>
    <row r="107" spans="1:24" ht="17.25" customHeight="1">
      <c r="A107" s="216">
        <v>3</v>
      </c>
      <c r="B107" s="217"/>
      <c r="C107" s="216"/>
      <c r="D107" s="217"/>
      <c r="E107" s="216"/>
      <c r="F107" s="218"/>
      <c r="G107" s="217"/>
      <c r="H107" s="216"/>
      <c r="I107" s="217"/>
      <c r="J107" s="216"/>
      <c r="K107" s="218"/>
      <c r="L107" s="217"/>
      <c r="M107" s="216">
        <v>10</v>
      </c>
      <c r="N107" s="217"/>
      <c r="O107" s="216"/>
      <c r="P107" s="217"/>
      <c r="Q107" s="216"/>
      <c r="R107" s="218"/>
      <c r="S107" s="217"/>
      <c r="T107" s="216"/>
      <c r="U107" s="217"/>
      <c r="V107" s="216"/>
      <c r="W107" s="218"/>
      <c r="X107" s="217"/>
    </row>
    <row r="108" spans="1:24" ht="17.25" customHeight="1">
      <c r="A108" s="216">
        <v>4</v>
      </c>
      <c r="B108" s="217"/>
      <c r="C108" s="216"/>
      <c r="D108" s="217"/>
      <c r="E108" s="216"/>
      <c r="F108" s="218"/>
      <c r="G108" s="217"/>
      <c r="H108" s="216"/>
      <c r="I108" s="217"/>
      <c r="J108" s="216"/>
      <c r="K108" s="218"/>
      <c r="L108" s="217"/>
      <c r="M108" s="216">
        <v>11</v>
      </c>
      <c r="N108" s="217"/>
      <c r="O108" s="216"/>
      <c r="P108" s="217"/>
      <c r="Q108" s="216"/>
      <c r="R108" s="218"/>
      <c r="S108" s="217"/>
      <c r="T108" s="216"/>
      <c r="U108" s="217"/>
      <c r="V108" s="216"/>
      <c r="W108" s="218"/>
      <c r="X108" s="217"/>
    </row>
    <row r="109" spans="1:24" ht="17.25" customHeight="1">
      <c r="A109" s="216">
        <v>5</v>
      </c>
      <c r="B109" s="217"/>
      <c r="C109" s="216"/>
      <c r="D109" s="217"/>
      <c r="E109" s="216"/>
      <c r="F109" s="218"/>
      <c r="G109" s="217"/>
      <c r="H109" s="216"/>
      <c r="I109" s="217"/>
      <c r="J109" s="216"/>
      <c r="K109" s="218"/>
      <c r="L109" s="217"/>
      <c r="M109" s="216">
        <v>12</v>
      </c>
      <c r="N109" s="217"/>
      <c r="O109" s="216"/>
      <c r="P109" s="217"/>
      <c r="Q109" s="216"/>
      <c r="R109" s="218"/>
      <c r="S109" s="217"/>
      <c r="T109" s="216"/>
      <c r="U109" s="217"/>
      <c r="V109" s="216"/>
      <c r="W109" s="218"/>
      <c r="X109" s="217"/>
    </row>
    <row r="110" spans="1:24" ht="17.25" customHeight="1">
      <c r="A110" s="216">
        <v>6</v>
      </c>
      <c r="B110" s="217"/>
      <c r="C110" s="216"/>
      <c r="D110" s="217"/>
      <c r="E110" s="216"/>
      <c r="F110" s="218"/>
      <c r="G110" s="217"/>
      <c r="H110" s="216"/>
      <c r="I110" s="217"/>
      <c r="J110" s="216"/>
      <c r="K110" s="218"/>
      <c r="L110" s="217"/>
      <c r="M110" s="216">
        <v>13</v>
      </c>
      <c r="N110" s="217"/>
      <c r="O110" s="216"/>
      <c r="P110" s="217"/>
      <c r="Q110" s="216"/>
      <c r="R110" s="218"/>
      <c r="S110" s="217"/>
      <c r="T110" s="216"/>
      <c r="U110" s="217"/>
      <c r="V110" s="216"/>
      <c r="W110" s="218"/>
      <c r="X110" s="217"/>
    </row>
    <row r="111" spans="1:24" ht="17.25" customHeight="1">
      <c r="A111" s="213">
        <v>7</v>
      </c>
      <c r="B111" s="213"/>
      <c r="C111" s="213"/>
      <c r="D111" s="213"/>
      <c r="E111" s="213"/>
      <c r="F111" s="213"/>
      <c r="G111" s="213"/>
      <c r="H111" s="213"/>
      <c r="I111" s="213"/>
      <c r="J111" s="213"/>
      <c r="K111" s="213"/>
      <c r="L111" s="213"/>
      <c r="M111" s="213">
        <v>14</v>
      </c>
      <c r="N111" s="213"/>
      <c r="O111" s="213"/>
      <c r="P111" s="213"/>
      <c r="Q111" s="213"/>
      <c r="R111" s="213"/>
      <c r="S111" s="213"/>
      <c r="T111" s="213"/>
      <c r="U111" s="213"/>
      <c r="V111" s="213"/>
      <c r="W111" s="213"/>
      <c r="X111" s="213"/>
    </row>
    <row r="112" spans="1:24" ht="15.75" customHeight="1" thickBot="1">
      <c r="A112" s="134"/>
      <c r="B112" s="134"/>
      <c r="C112" s="214" t="s">
        <v>41</v>
      </c>
      <c r="D112" s="214"/>
      <c r="E112" s="214"/>
      <c r="F112" s="214"/>
      <c r="G112" s="214"/>
      <c r="H112" s="214"/>
      <c r="J112" s="215" t="s">
        <v>42</v>
      </c>
      <c r="K112" s="215"/>
      <c r="L112" s="215"/>
      <c r="M112" s="215"/>
      <c r="N112" s="215"/>
      <c r="O112" s="215"/>
      <c r="Q112" s="214" t="s">
        <v>41</v>
      </c>
      <c r="R112" s="214"/>
      <c r="S112" s="214"/>
      <c r="T112" s="214"/>
      <c r="U112" s="214"/>
      <c r="V112" s="214"/>
      <c r="W112" s="134"/>
      <c r="X112" s="134"/>
    </row>
    <row r="113" spans="1:24" ht="12" customHeight="1" thickTop="1">
      <c r="A113" s="135"/>
      <c r="B113" s="135"/>
      <c r="C113" s="136"/>
      <c r="D113" s="137"/>
      <c r="E113" s="137"/>
      <c r="F113" s="137"/>
      <c r="G113" s="137"/>
      <c r="H113" s="138"/>
      <c r="J113" s="136"/>
      <c r="K113" s="137"/>
      <c r="L113" s="137"/>
      <c r="M113" s="137"/>
      <c r="N113" s="137"/>
      <c r="O113" s="138"/>
      <c r="Q113" s="136"/>
      <c r="R113" s="137"/>
      <c r="S113" s="137"/>
      <c r="T113" s="137"/>
      <c r="U113" s="137"/>
      <c r="V113" s="138"/>
      <c r="W113" s="135"/>
      <c r="X113" s="135"/>
    </row>
    <row r="114" spans="1:24" ht="15.75" customHeight="1" thickBot="1">
      <c r="A114" s="135"/>
      <c r="B114" s="135"/>
      <c r="C114" s="139"/>
      <c r="D114" s="140"/>
      <c r="E114" s="140"/>
      <c r="F114" s="140"/>
      <c r="G114" s="140"/>
      <c r="H114" s="141"/>
      <c r="J114" s="139"/>
      <c r="K114" s="140"/>
      <c r="L114" s="140"/>
      <c r="M114" s="140"/>
      <c r="N114" s="140"/>
      <c r="O114" s="141"/>
      <c r="Q114" s="139"/>
      <c r="R114" s="140"/>
      <c r="S114" s="140"/>
      <c r="T114" s="140"/>
      <c r="U114" s="140"/>
      <c r="V114" s="141"/>
      <c r="W114" s="135"/>
      <c r="X114" s="135"/>
    </row>
    <row r="115" spans="1:24" ht="44.25" customHeight="1" thickTop="1">
      <c r="A115" s="222" t="s">
        <v>10</v>
      </c>
      <c r="B115" s="234"/>
      <c r="C115" s="234"/>
      <c r="D115" s="234"/>
      <c r="E115" s="234"/>
      <c r="F115" s="234"/>
      <c r="G115" s="234"/>
      <c r="H115" s="234"/>
      <c r="I115" s="234"/>
      <c r="J115" s="234"/>
      <c r="K115" s="234"/>
      <c r="L115" s="234"/>
      <c r="M115" s="142"/>
      <c r="N115" s="142"/>
      <c r="O115" s="222" t="s">
        <v>10</v>
      </c>
      <c r="P115" s="222"/>
      <c r="Q115" s="222"/>
      <c r="R115" s="222"/>
      <c r="S115" s="222"/>
      <c r="T115" s="222"/>
      <c r="U115" s="222"/>
      <c r="V115" s="222"/>
      <c r="W115" s="222"/>
      <c r="X115" s="222"/>
    </row>
    <row r="116" spans="1:24" ht="18">
      <c r="A116" s="247" t="str">
        <f>TEAMS!$D$1</f>
        <v>TERRIGAL BOWLING CLUB</v>
      </c>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row>
    <row r="117" ht="3" customHeight="1"/>
    <row r="118" spans="1:24" ht="15">
      <c r="A118" s="236" t="str">
        <f>TEAMS!$D$3</f>
        <v>Major Singles C'ship - Final</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row>
    <row r="119" ht="3" customHeight="1"/>
    <row r="120" spans="3:24" ht="15">
      <c r="C120" s="235" t="s">
        <v>2</v>
      </c>
      <c r="D120" s="235"/>
      <c r="E120" s="235"/>
      <c r="F120" s="235"/>
      <c r="G120" s="235"/>
      <c r="H120" s="3"/>
      <c r="I120" s="235" t="s">
        <v>1</v>
      </c>
      <c r="J120" s="235"/>
      <c r="K120" s="235"/>
      <c r="L120" s="235"/>
      <c r="M120" s="235"/>
      <c r="N120" s="235"/>
      <c r="O120" s="235"/>
      <c r="P120" s="235"/>
      <c r="Q120" s="235"/>
      <c r="R120" s="235"/>
      <c r="S120" s="235"/>
      <c r="T120" s="235"/>
      <c r="U120" s="235"/>
      <c r="V120" s="235"/>
      <c r="W120" s="235"/>
      <c r="X120" s="235"/>
    </row>
    <row r="121" ht="3" customHeight="1"/>
    <row r="122" spans="3:24" ht="17.25" customHeight="1" thickBot="1">
      <c r="C122" s="238">
        <f>TEAMS!$C$15</f>
        <v>0</v>
      </c>
      <c r="D122" s="239"/>
      <c r="E122" s="239"/>
      <c r="F122" s="239"/>
      <c r="G122" s="240"/>
      <c r="I122" s="241">
        <f>TEAMS!$D$2</f>
        <v>44374</v>
      </c>
      <c r="J122" s="242"/>
      <c r="K122" s="242"/>
      <c r="L122" s="242"/>
      <c r="M122" s="242"/>
      <c r="N122" s="242"/>
      <c r="O122" s="242"/>
      <c r="P122" s="242"/>
      <c r="Q122" s="242"/>
      <c r="R122" s="242"/>
      <c r="S122" s="242"/>
      <c r="T122" s="242"/>
      <c r="U122" s="242"/>
      <c r="V122" s="242"/>
      <c r="W122" s="242"/>
      <c r="X122" s="243"/>
    </row>
    <row r="123" spans="1:23" ht="6.75" customHeight="1" thickTop="1">
      <c r="A123" s="130"/>
      <c r="B123" s="131"/>
      <c r="W123" s="131"/>
    </row>
    <row r="124" spans="1:24" ht="20.25" customHeight="1" thickBot="1">
      <c r="A124" s="231">
        <f>TEAMS!$B$16</f>
        <v>0</v>
      </c>
      <c r="B124" s="232"/>
      <c r="C124" s="232"/>
      <c r="D124" s="232"/>
      <c r="E124" s="232"/>
      <c r="F124" s="232"/>
      <c r="G124" s="232"/>
      <c r="H124" s="232"/>
      <c r="I124" s="232"/>
      <c r="J124" s="232"/>
      <c r="K124" s="232"/>
      <c r="L124" s="233"/>
      <c r="M124" s="223" t="s">
        <v>36</v>
      </c>
      <c r="N124" s="224"/>
      <c r="O124" s="225">
        <f>TEAMS!$D$16</f>
        <v>0</v>
      </c>
      <c r="P124" s="226"/>
      <c r="Q124" s="226"/>
      <c r="R124" s="226"/>
      <c r="S124" s="226"/>
      <c r="T124" s="226"/>
      <c r="U124" s="226"/>
      <c r="V124" s="226"/>
      <c r="W124" s="226"/>
      <c r="X124" s="227"/>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32"/>
      <c r="B126" s="133"/>
      <c r="C126" s="228">
        <f>TEAMS!$B$16</f>
        <v>0</v>
      </c>
      <c r="D126" s="229"/>
      <c r="E126" s="229"/>
      <c r="F126" s="229"/>
      <c r="G126" s="230"/>
      <c r="H126" s="228">
        <f>TEAMS!$D$16</f>
        <v>0</v>
      </c>
      <c r="I126" s="229"/>
      <c r="J126" s="229"/>
      <c r="K126" s="229"/>
      <c r="L126" s="230"/>
      <c r="M126" s="150"/>
      <c r="N126" s="151"/>
      <c r="O126" s="228">
        <f>TEAMS!$B$16</f>
        <v>0</v>
      </c>
      <c r="P126" s="229"/>
      <c r="Q126" s="229"/>
      <c r="R126" s="229"/>
      <c r="S126" s="230"/>
      <c r="T126" s="228">
        <f>TEAMS!$D$16</f>
        <v>0</v>
      </c>
      <c r="U126" s="229"/>
      <c r="V126" s="229"/>
      <c r="W126" s="229"/>
      <c r="X126" s="230"/>
    </row>
    <row r="127" spans="1:24" ht="13.5" customHeight="1">
      <c r="A127" s="237" t="s">
        <v>15</v>
      </c>
      <c r="B127" s="237"/>
      <c r="C127" s="219" t="s">
        <v>13</v>
      </c>
      <c r="D127" s="221"/>
      <c r="E127" s="219" t="s">
        <v>14</v>
      </c>
      <c r="F127" s="220"/>
      <c r="G127" s="221"/>
      <c r="H127" s="219" t="s">
        <v>13</v>
      </c>
      <c r="I127" s="221"/>
      <c r="J127" s="219" t="s">
        <v>14</v>
      </c>
      <c r="K127" s="220"/>
      <c r="L127" s="221"/>
      <c r="M127" s="237" t="s">
        <v>15</v>
      </c>
      <c r="N127" s="237"/>
      <c r="O127" s="219" t="s">
        <v>13</v>
      </c>
      <c r="P127" s="221"/>
      <c r="Q127" s="219" t="s">
        <v>14</v>
      </c>
      <c r="R127" s="220"/>
      <c r="S127" s="221"/>
      <c r="T127" s="219" t="s">
        <v>13</v>
      </c>
      <c r="U127" s="221"/>
      <c r="V127" s="219" t="s">
        <v>14</v>
      </c>
      <c r="W127" s="220"/>
      <c r="X127" s="221"/>
    </row>
    <row r="128" spans="1:24" ht="17.25" customHeight="1">
      <c r="A128" s="216">
        <v>1</v>
      </c>
      <c r="B128" s="217"/>
      <c r="C128" s="216"/>
      <c r="D128" s="217"/>
      <c r="E128" s="216"/>
      <c r="F128" s="218"/>
      <c r="G128" s="217"/>
      <c r="H128" s="216"/>
      <c r="I128" s="217"/>
      <c r="J128" s="216"/>
      <c r="K128" s="218"/>
      <c r="L128" s="217"/>
      <c r="M128" s="216">
        <v>8</v>
      </c>
      <c r="N128" s="217"/>
      <c r="O128" s="216"/>
      <c r="P128" s="217"/>
      <c r="Q128" s="216"/>
      <c r="R128" s="218"/>
      <c r="S128" s="217"/>
      <c r="T128" s="216"/>
      <c r="U128" s="217"/>
      <c r="V128" s="216"/>
      <c r="W128" s="218"/>
      <c r="X128" s="217"/>
    </row>
    <row r="129" spans="1:24" ht="17.25" customHeight="1">
      <c r="A129" s="216">
        <v>2</v>
      </c>
      <c r="B129" s="217"/>
      <c r="C129" s="216"/>
      <c r="D129" s="217"/>
      <c r="E129" s="216"/>
      <c r="F129" s="218"/>
      <c r="G129" s="217"/>
      <c r="H129" s="216"/>
      <c r="I129" s="217"/>
      <c r="J129" s="216"/>
      <c r="K129" s="218"/>
      <c r="L129" s="217"/>
      <c r="M129" s="216">
        <v>9</v>
      </c>
      <c r="N129" s="217"/>
      <c r="O129" s="216"/>
      <c r="P129" s="217"/>
      <c r="Q129" s="216"/>
      <c r="R129" s="218"/>
      <c r="S129" s="217"/>
      <c r="T129" s="216"/>
      <c r="U129" s="217"/>
      <c r="V129" s="216"/>
      <c r="W129" s="218"/>
      <c r="X129" s="217"/>
    </row>
    <row r="130" spans="1:24" ht="17.25" customHeight="1">
      <c r="A130" s="216">
        <v>3</v>
      </c>
      <c r="B130" s="217"/>
      <c r="C130" s="216"/>
      <c r="D130" s="217"/>
      <c r="E130" s="216"/>
      <c r="F130" s="218"/>
      <c r="G130" s="217"/>
      <c r="H130" s="216"/>
      <c r="I130" s="217"/>
      <c r="J130" s="216"/>
      <c r="K130" s="218"/>
      <c r="L130" s="217"/>
      <c r="M130" s="216">
        <v>10</v>
      </c>
      <c r="N130" s="217"/>
      <c r="O130" s="216"/>
      <c r="P130" s="217"/>
      <c r="Q130" s="216"/>
      <c r="R130" s="218"/>
      <c r="S130" s="217"/>
      <c r="T130" s="216"/>
      <c r="U130" s="217"/>
      <c r="V130" s="216"/>
      <c r="W130" s="218"/>
      <c r="X130" s="217"/>
    </row>
    <row r="131" spans="1:24" ht="17.25" customHeight="1">
      <c r="A131" s="216">
        <v>4</v>
      </c>
      <c r="B131" s="217"/>
      <c r="C131" s="216"/>
      <c r="D131" s="217"/>
      <c r="E131" s="216"/>
      <c r="F131" s="218"/>
      <c r="G131" s="217"/>
      <c r="H131" s="216"/>
      <c r="I131" s="217"/>
      <c r="J131" s="216"/>
      <c r="K131" s="218"/>
      <c r="L131" s="217"/>
      <c r="M131" s="216">
        <v>11</v>
      </c>
      <c r="N131" s="217"/>
      <c r="O131" s="216"/>
      <c r="P131" s="217"/>
      <c r="Q131" s="216"/>
      <c r="R131" s="218"/>
      <c r="S131" s="217"/>
      <c r="T131" s="216"/>
      <c r="U131" s="217"/>
      <c r="V131" s="216"/>
      <c r="W131" s="218"/>
      <c r="X131" s="217"/>
    </row>
    <row r="132" spans="1:24" ht="17.25" customHeight="1">
      <c r="A132" s="216">
        <v>5</v>
      </c>
      <c r="B132" s="217"/>
      <c r="C132" s="216"/>
      <c r="D132" s="217"/>
      <c r="E132" s="216"/>
      <c r="F132" s="218"/>
      <c r="G132" s="217"/>
      <c r="H132" s="216"/>
      <c r="I132" s="217"/>
      <c r="J132" s="216"/>
      <c r="K132" s="218"/>
      <c r="L132" s="217"/>
      <c r="M132" s="216">
        <v>12</v>
      </c>
      <c r="N132" s="217"/>
      <c r="O132" s="216"/>
      <c r="P132" s="217"/>
      <c r="Q132" s="216"/>
      <c r="R132" s="218"/>
      <c r="S132" s="217"/>
      <c r="T132" s="216"/>
      <c r="U132" s="217"/>
      <c r="V132" s="216"/>
      <c r="W132" s="218"/>
      <c r="X132" s="217"/>
    </row>
    <row r="133" spans="1:24" ht="17.25" customHeight="1">
      <c r="A133" s="216">
        <v>6</v>
      </c>
      <c r="B133" s="217"/>
      <c r="C133" s="216"/>
      <c r="D133" s="217"/>
      <c r="E133" s="216"/>
      <c r="F133" s="218"/>
      <c r="G133" s="217"/>
      <c r="H133" s="216"/>
      <c r="I133" s="217"/>
      <c r="J133" s="216"/>
      <c r="K133" s="218"/>
      <c r="L133" s="217"/>
      <c r="M133" s="216">
        <v>13</v>
      </c>
      <c r="N133" s="217"/>
      <c r="O133" s="216"/>
      <c r="P133" s="217"/>
      <c r="Q133" s="216"/>
      <c r="R133" s="218"/>
      <c r="S133" s="217"/>
      <c r="T133" s="216"/>
      <c r="U133" s="217"/>
      <c r="V133" s="216"/>
      <c r="W133" s="218"/>
      <c r="X133" s="217"/>
    </row>
    <row r="134" spans="1:24" ht="17.25" customHeight="1">
      <c r="A134" s="213">
        <v>7</v>
      </c>
      <c r="B134" s="213"/>
      <c r="C134" s="213"/>
      <c r="D134" s="213"/>
      <c r="E134" s="213"/>
      <c r="F134" s="213"/>
      <c r="G134" s="213"/>
      <c r="H134" s="213"/>
      <c r="I134" s="213"/>
      <c r="J134" s="213"/>
      <c r="K134" s="213"/>
      <c r="L134" s="213"/>
      <c r="M134" s="213">
        <v>14</v>
      </c>
      <c r="N134" s="213"/>
      <c r="O134" s="213"/>
      <c r="P134" s="213"/>
      <c r="Q134" s="213"/>
      <c r="R134" s="213"/>
      <c r="S134" s="213"/>
      <c r="T134" s="213"/>
      <c r="U134" s="213"/>
      <c r="V134" s="213"/>
      <c r="W134" s="213"/>
      <c r="X134" s="213"/>
    </row>
    <row r="135" spans="1:24" ht="15.75" customHeight="1" thickBot="1">
      <c r="A135" s="134"/>
      <c r="B135" s="134"/>
      <c r="C135" s="214" t="s">
        <v>41</v>
      </c>
      <c r="D135" s="214"/>
      <c r="E135" s="214"/>
      <c r="F135" s="214"/>
      <c r="G135" s="214"/>
      <c r="H135" s="214"/>
      <c r="J135" s="215" t="s">
        <v>42</v>
      </c>
      <c r="K135" s="215"/>
      <c r="L135" s="215"/>
      <c r="M135" s="215"/>
      <c r="N135" s="215"/>
      <c r="O135" s="215"/>
      <c r="Q135" s="214" t="s">
        <v>41</v>
      </c>
      <c r="R135" s="214"/>
      <c r="S135" s="214"/>
      <c r="T135" s="214"/>
      <c r="U135" s="214"/>
      <c r="V135" s="214"/>
      <c r="W135" s="134"/>
      <c r="X135" s="134"/>
    </row>
    <row r="136" spans="1:24" ht="12" customHeight="1" thickTop="1">
      <c r="A136" s="135"/>
      <c r="B136" s="135"/>
      <c r="C136" s="136"/>
      <c r="D136" s="137"/>
      <c r="E136" s="137"/>
      <c r="F136" s="137"/>
      <c r="G136" s="137"/>
      <c r="H136" s="138"/>
      <c r="J136" s="136"/>
      <c r="K136" s="137"/>
      <c r="L136" s="137"/>
      <c r="M136" s="137"/>
      <c r="N136" s="137"/>
      <c r="O136" s="138"/>
      <c r="Q136" s="136"/>
      <c r="R136" s="137"/>
      <c r="S136" s="137"/>
      <c r="T136" s="137"/>
      <c r="U136" s="137"/>
      <c r="V136" s="138"/>
      <c r="W136" s="135"/>
      <c r="X136" s="135"/>
    </row>
    <row r="137" spans="1:24" ht="15.75" customHeight="1" thickBot="1">
      <c r="A137" s="135"/>
      <c r="B137" s="135"/>
      <c r="C137" s="139"/>
      <c r="D137" s="140"/>
      <c r="E137" s="140"/>
      <c r="F137" s="140"/>
      <c r="G137" s="140"/>
      <c r="H137" s="141"/>
      <c r="J137" s="139"/>
      <c r="K137" s="140"/>
      <c r="L137" s="140"/>
      <c r="M137" s="140"/>
      <c r="N137" s="140"/>
      <c r="O137" s="141"/>
      <c r="Q137" s="139"/>
      <c r="R137" s="140"/>
      <c r="S137" s="140"/>
      <c r="T137" s="140"/>
      <c r="U137" s="140"/>
      <c r="V137" s="141"/>
      <c r="W137" s="135"/>
      <c r="X137" s="135"/>
    </row>
    <row r="138" spans="1:24" ht="44.25" customHeight="1" thickTop="1">
      <c r="A138" s="222" t="s">
        <v>10</v>
      </c>
      <c r="B138" s="234"/>
      <c r="C138" s="234"/>
      <c r="D138" s="234"/>
      <c r="E138" s="234"/>
      <c r="F138" s="234"/>
      <c r="G138" s="234"/>
      <c r="H138" s="234"/>
      <c r="I138" s="234"/>
      <c r="J138" s="234"/>
      <c r="K138" s="234"/>
      <c r="L138" s="234"/>
      <c r="M138" s="142"/>
      <c r="N138" s="142"/>
      <c r="O138" s="222" t="s">
        <v>10</v>
      </c>
      <c r="P138" s="222"/>
      <c r="Q138" s="222"/>
      <c r="R138" s="222"/>
      <c r="S138" s="222"/>
      <c r="T138" s="222"/>
      <c r="U138" s="222"/>
      <c r="V138" s="222"/>
      <c r="W138" s="222"/>
      <c r="X138" s="222"/>
    </row>
    <row r="139" spans="1:24" ht="18">
      <c r="A139" s="247" t="str">
        <f>TEAMS!$D$1</f>
        <v>TERRIGAL BOWLING CLUB</v>
      </c>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row>
    <row r="140" ht="3" customHeight="1"/>
    <row r="141" spans="1:24" ht="15">
      <c r="A141" s="236" t="str">
        <f>TEAMS!$D$3</f>
        <v>Major Singles C'ship - Final</v>
      </c>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row>
    <row r="142" ht="3" customHeight="1"/>
    <row r="143" spans="3:24" ht="15">
      <c r="C143" s="235" t="s">
        <v>2</v>
      </c>
      <c r="D143" s="235"/>
      <c r="E143" s="235"/>
      <c r="F143" s="235"/>
      <c r="G143" s="235"/>
      <c r="H143" s="3"/>
      <c r="I143" s="235" t="s">
        <v>1</v>
      </c>
      <c r="J143" s="235"/>
      <c r="K143" s="235"/>
      <c r="L143" s="235"/>
      <c r="M143" s="235"/>
      <c r="N143" s="235"/>
      <c r="O143" s="235"/>
      <c r="P143" s="235"/>
      <c r="Q143" s="235"/>
      <c r="R143" s="235"/>
      <c r="S143" s="235"/>
      <c r="T143" s="235"/>
      <c r="U143" s="235"/>
      <c r="V143" s="235"/>
      <c r="W143" s="235"/>
      <c r="X143" s="235"/>
    </row>
    <row r="144" ht="3" customHeight="1"/>
    <row r="145" spans="3:24" ht="17.25" customHeight="1" thickBot="1">
      <c r="C145" s="238">
        <f>TEAMS!$C$17</f>
        <v>0</v>
      </c>
      <c r="D145" s="239"/>
      <c r="E145" s="239"/>
      <c r="F145" s="239"/>
      <c r="G145" s="240"/>
      <c r="I145" s="241">
        <f>TEAMS!$D$2</f>
        <v>44374</v>
      </c>
      <c r="J145" s="242"/>
      <c r="K145" s="242"/>
      <c r="L145" s="242"/>
      <c r="M145" s="242"/>
      <c r="N145" s="242"/>
      <c r="O145" s="242"/>
      <c r="P145" s="242"/>
      <c r="Q145" s="242"/>
      <c r="R145" s="242"/>
      <c r="S145" s="242"/>
      <c r="T145" s="242"/>
      <c r="U145" s="242"/>
      <c r="V145" s="242"/>
      <c r="W145" s="242"/>
      <c r="X145" s="243"/>
    </row>
    <row r="146" spans="1:23" ht="6.75" customHeight="1" thickTop="1">
      <c r="A146" s="130"/>
      <c r="B146" s="131"/>
      <c r="W146" s="131"/>
    </row>
    <row r="147" spans="1:24" ht="20.25" customHeight="1" thickBot="1">
      <c r="A147" s="231">
        <f>TEAMS!$B$18</f>
        <v>0</v>
      </c>
      <c r="B147" s="232"/>
      <c r="C147" s="232"/>
      <c r="D147" s="232"/>
      <c r="E147" s="232"/>
      <c r="F147" s="232"/>
      <c r="G147" s="232"/>
      <c r="H147" s="232"/>
      <c r="I147" s="232"/>
      <c r="J147" s="232"/>
      <c r="K147" s="232"/>
      <c r="L147" s="233"/>
      <c r="M147" s="223" t="s">
        <v>36</v>
      </c>
      <c r="N147" s="224"/>
      <c r="O147" s="225">
        <f>TEAMS!$D$18</f>
        <v>0</v>
      </c>
      <c r="P147" s="226"/>
      <c r="Q147" s="226"/>
      <c r="R147" s="226"/>
      <c r="S147" s="226"/>
      <c r="T147" s="226"/>
      <c r="U147" s="226"/>
      <c r="V147" s="226"/>
      <c r="W147" s="226"/>
      <c r="X147" s="227"/>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32"/>
      <c r="B149" s="133"/>
      <c r="C149" s="228">
        <f>TEAMS!$B$18</f>
        <v>0</v>
      </c>
      <c r="D149" s="229"/>
      <c r="E149" s="229"/>
      <c r="F149" s="229"/>
      <c r="G149" s="230"/>
      <c r="H149" s="228">
        <f>TEAMS!$D$18</f>
        <v>0</v>
      </c>
      <c r="I149" s="229"/>
      <c r="J149" s="229"/>
      <c r="K149" s="229"/>
      <c r="L149" s="230"/>
      <c r="M149" s="150"/>
      <c r="N149" s="151"/>
      <c r="O149" s="228">
        <f>TEAMS!$B$18</f>
        <v>0</v>
      </c>
      <c r="P149" s="229"/>
      <c r="Q149" s="229"/>
      <c r="R149" s="229"/>
      <c r="S149" s="230"/>
      <c r="T149" s="228">
        <f>TEAMS!$D$18</f>
        <v>0</v>
      </c>
      <c r="U149" s="229"/>
      <c r="V149" s="229"/>
      <c r="W149" s="229"/>
      <c r="X149" s="230"/>
    </row>
    <row r="150" spans="1:24" ht="13.5" customHeight="1">
      <c r="A150" s="237" t="s">
        <v>15</v>
      </c>
      <c r="B150" s="237"/>
      <c r="C150" s="219" t="s">
        <v>13</v>
      </c>
      <c r="D150" s="221"/>
      <c r="E150" s="219" t="s">
        <v>14</v>
      </c>
      <c r="F150" s="220"/>
      <c r="G150" s="221"/>
      <c r="H150" s="219" t="s">
        <v>13</v>
      </c>
      <c r="I150" s="221"/>
      <c r="J150" s="219" t="s">
        <v>14</v>
      </c>
      <c r="K150" s="220"/>
      <c r="L150" s="221"/>
      <c r="M150" s="237" t="s">
        <v>15</v>
      </c>
      <c r="N150" s="237"/>
      <c r="O150" s="219" t="s">
        <v>13</v>
      </c>
      <c r="P150" s="221"/>
      <c r="Q150" s="219" t="s">
        <v>14</v>
      </c>
      <c r="R150" s="220"/>
      <c r="S150" s="221"/>
      <c r="T150" s="219" t="s">
        <v>13</v>
      </c>
      <c r="U150" s="221"/>
      <c r="V150" s="219" t="s">
        <v>14</v>
      </c>
      <c r="W150" s="220"/>
      <c r="X150" s="221"/>
    </row>
    <row r="151" spans="1:24" ht="17.25" customHeight="1">
      <c r="A151" s="216">
        <v>1</v>
      </c>
      <c r="B151" s="217"/>
      <c r="C151" s="216"/>
      <c r="D151" s="217"/>
      <c r="E151" s="216"/>
      <c r="F151" s="218"/>
      <c r="G151" s="217"/>
      <c r="H151" s="216"/>
      <c r="I151" s="217"/>
      <c r="J151" s="216"/>
      <c r="K151" s="218"/>
      <c r="L151" s="217"/>
      <c r="M151" s="216">
        <v>8</v>
      </c>
      <c r="N151" s="217"/>
      <c r="O151" s="216"/>
      <c r="P151" s="217"/>
      <c r="Q151" s="216"/>
      <c r="R151" s="218"/>
      <c r="S151" s="217"/>
      <c r="T151" s="216"/>
      <c r="U151" s="217"/>
      <c r="V151" s="216"/>
      <c r="W151" s="218"/>
      <c r="X151" s="217"/>
    </row>
    <row r="152" spans="1:24" ht="17.25" customHeight="1">
      <c r="A152" s="216">
        <v>2</v>
      </c>
      <c r="B152" s="217"/>
      <c r="C152" s="216"/>
      <c r="D152" s="217"/>
      <c r="E152" s="216"/>
      <c r="F152" s="218"/>
      <c r="G152" s="217"/>
      <c r="H152" s="216"/>
      <c r="I152" s="217"/>
      <c r="J152" s="216"/>
      <c r="K152" s="218"/>
      <c r="L152" s="217"/>
      <c r="M152" s="216">
        <v>9</v>
      </c>
      <c r="N152" s="217"/>
      <c r="O152" s="216"/>
      <c r="P152" s="217"/>
      <c r="Q152" s="216"/>
      <c r="R152" s="218"/>
      <c r="S152" s="217"/>
      <c r="T152" s="216"/>
      <c r="U152" s="217"/>
      <c r="V152" s="216"/>
      <c r="W152" s="218"/>
      <c r="X152" s="217"/>
    </row>
    <row r="153" spans="1:24" ht="17.25" customHeight="1">
      <c r="A153" s="216">
        <v>3</v>
      </c>
      <c r="B153" s="217"/>
      <c r="C153" s="216"/>
      <c r="D153" s="217"/>
      <c r="E153" s="216"/>
      <c r="F153" s="218"/>
      <c r="G153" s="217"/>
      <c r="H153" s="216"/>
      <c r="I153" s="217"/>
      <c r="J153" s="216"/>
      <c r="K153" s="218"/>
      <c r="L153" s="217"/>
      <c r="M153" s="216">
        <v>10</v>
      </c>
      <c r="N153" s="217"/>
      <c r="O153" s="216"/>
      <c r="P153" s="217"/>
      <c r="Q153" s="216"/>
      <c r="R153" s="218"/>
      <c r="S153" s="217"/>
      <c r="T153" s="216"/>
      <c r="U153" s="217"/>
      <c r="V153" s="216"/>
      <c r="W153" s="218"/>
      <c r="X153" s="217"/>
    </row>
    <row r="154" spans="1:24" ht="17.25" customHeight="1">
      <c r="A154" s="216">
        <v>4</v>
      </c>
      <c r="B154" s="217"/>
      <c r="C154" s="216"/>
      <c r="D154" s="217"/>
      <c r="E154" s="216"/>
      <c r="F154" s="218"/>
      <c r="G154" s="217"/>
      <c r="H154" s="216"/>
      <c r="I154" s="217"/>
      <c r="J154" s="216"/>
      <c r="K154" s="218"/>
      <c r="L154" s="217"/>
      <c r="M154" s="216">
        <v>11</v>
      </c>
      <c r="N154" s="217"/>
      <c r="O154" s="216"/>
      <c r="P154" s="217"/>
      <c r="Q154" s="216"/>
      <c r="R154" s="218"/>
      <c r="S154" s="217"/>
      <c r="T154" s="216"/>
      <c r="U154" s="217"/>
      <c r="V154" s="216"/>
      <c r="W154" s="218"/>
      <c r="X154" s="217"/>
    </row>
    <row r="155" spans="1:24" ht="17.25" customHeight="1">
      <c r="A155" s="216">
        <v>5</v>
      </c>
      <c r="B155" s="217"/>
      <c r="C155" s="216"/>
      <c r="D155" s="217"/>
      <c r="E155" s="216"/>
      <c r="F155" s="218"/>
      <c r="G155" s="217"/>
      <c r="H155" s="216"/>
      <c r="I155" s="217"/>
      <c r="J155" s="216"/>
      <c r="K155" s="218"/>
      <c r="L155" s="217"/>
      <c r="M155" s="216">
        <v>12</v>
      </c>
      <c r="N155" s="217"/>
      <c r="O155" s="216"/>
      <c r="P155" s="217"/>
      <c r="Q155" s="216"/>
      <c r="R155" s="218"/>
      <c r="S155" s="217"/>
      <c r="T155" s="216"/>
      <c r="U155" s="217"/>
      <c r="V155" s="216"/>
      <c r="W155" s="218"/>
      <c r="X155" s="217"/>
    </row>
    <row r="156" spans="1:24" ht="17.25" customHeight="1">
      <c r="A156" s="216">
        <v>6</v>
      </c>
      <c r="B156" s="217"/>
      <c r="C156" s="216"/>
      <c r="D156" s="217"/>
      <c r="E156" s="216"/>
      <c r="F156" s="218"/>
      <c r="G156" s="217"/>
      <c r="H156" s="216"/>
      <c r="I156" s="217"/>
      <c r="J156" s="216"/>
      <c r="K156" s="218"/>
      <c r="L156" s="217"/>
      <c r="M156" s="216">
        <v>13</v>
      </c>
      <c r="N156" s="217"/>
      <c r="O156" s="216"/>
      <c r="P156" s="217"/>
      <c r="Q156" s="216"/>
      <c r="R156" s="218"/>
      <c r="S156" s="217"/>
      <c r="T156" s="216"/>
      <c r="U156" s="217"/>
      <c r="V156" s="216"/>
      <c r="W156" s="218"/>
      <c r="X156" s="217"/>
    </row>
    <row r="157" spans="1:24" ht="17.25" customHeight="1">
      <c r="A157" s="213">
        <v>7</v>
      </c>
      <c r="B157" s="213"/>
      <c r="C157" s="213"/>
      <c r="D157" s="213"/>
      <c r="E157" s="213"/>
      <c r="F157" s="213"/>
      <c r="G157" s="213"/>
      <c r="H157" s="213"/>
      <c r="I157" s="213"/>
      <c r="J157" s="213"/>
      <c r="K157" s="213"/>
      <c r="L157" s="213"/>
      <c r="M157" s="213">
        <v>14</v>
      </c>
      <c r="N157" s="213"/>
      <c r="O157" s="213"/>
      <c r="P157" s="213"/>
      <c r="Q157" s="213"/>
      <c r="R157" s="213"/>
      <c r="S157" s="213"/>
      <c r="T157" s="213"/>
      <c r="U157" s="213"/>
      <c r="V157" s="213"/>
      <c r="W157" s="213"/>
      <c r="X157" s="213"/>
    </row>
    <row r="158" spans="1:24" ht="15.75" customHeight="1" thickBot="1">
      <c r="A158" s="134"/>
      <c r="B158" s="134"/>
      <c r="C158" s="214" t="s">
        <v>41</v>
      </c>
      <c r="D158" s="214"/>
      <c r="E158" s="214"/>
      <c r="F158" s="214"/>
      <c r="G158" s="214"/>
      <c r="H158" s="214"/>
      <c r="J158" s="215" t="s">
        <v>42</v>
      </c>
      <c r="K158" s="215"/>
      <c r="L158" s="215"/>
      <c r="M158" s="215"/>
      <c r="N158" s="215"/>
      <c r="O158" s="215"/>
      <c r="Q158" s="214" t="s">
        <v>41</v>
      </c>
      <c r="R158" s="214"/>
      <c r="S158" s="214"/>
      <c r="T158" s="214"/>
      <c r="U158" s="214"/>
      <c r="V158" s="214"/>
      <c r="W158" s="134"/>
      <c r="X158" s="134"/>
    </row>
    <row r="159" spans="1:24" ht="12" customHeight="1" thickTop="1">
      <c r="A159" s="135"/>
      <c r="B159" s="135"/>
      <c r="C159" s="136"/>
      <c r="D159" s="137"/>
      <c r="E159" s="137"/>
      <c r="F159" s="137"/>
      <c r="G159" s="137"/>
      <c r="H159" s="138"/>
      <c r="J159" s="136"/>
      <c r="K159" s="137"/>
      <c r="L159" s="137"/>
      <c r="M159" s="137"/>
      <c r="N159" s="137"/>
      <c r="O159" s="138"/>
      <c r="Q159" s="136"/>
      <c r="R159" s="137"/>
      <c r="S159" s="137"/>
      <c r="T159" s="137"/>
      <c r="U159" s="137"/>
      <c r="V159" s="138"/>
      <c r="W159" s="135"/>
      <c r="X159" s="135"/>
    </row>
    <row r="160" spans="1:24" ht="15.75" customHeight="1" thickBot="1">
      <c r="A160" s="135"/>
      <c r="B160" s="135"/>
      <c r="C160" s="139"/>
      <c r="D160" s="140"/>
      <c r="E160" s="140"/>
      <c r="F160" s="140"/>
      <c r="G160" s="140"/>
      <c r="H160" s="141"/>
      <c r="J160" s="139"/>
      <c r="K160" s="140"/>
      <c r="L160" s="140"/>
      <c r="M160" s="140"/>
      <c r="N160" s="140"/>
      <c r="O160" s="141"/>
      <c r="Q160" s="139"/>
      <c r="R160" s="140"/>
      <c r="S160" s="140"/>
      <c r="T160" s="140"/>
      <c r="U160" s="140"/>
      <c r="V160" s="141"/>
      <c r="W160" s="135"/>
      <c r="X160" s="135"/>
    </row>
    <row r="161" spans="1:24" ht="44.25" customHeight="1" thickTop="1">
      <c r="A161" s="222" t="s">
        <v>10</v>
      </c>
      <c r="B161" s="234"/>
      <c r="C161" s="234"/>
      <c r="D161" s="234"/>
      <c r="E161" s="234"/>
      <c r="F161" s="234"/>
      <c r="G161" s="234"/>
      <c r="H161" s="234"/>
      <c r="I161" s="234"/>
      <c r="J161" s="234"/>
      <c r="K161" s="234"/>
      <c r="L161" s="234"/>
      <c r="M161" s="142"/>
      <c r="N161" s="142"/>
      <c r="O161" s="222" t="s">
        <v>10</v>
      </c>
      <c r="P161" s="222"/>
      <c r="Q161" s="222"/>
      <c r="R161" s="222"/>
      <c r="S161" s="222"/>
      <c r="T161" s="222"/>
      <c r="U161" s="222"/>
      <c r="V161" s="222"/>
      <c r="W161" s="222"/>
      <c r="X161" s="222"/>
    </row>
    <row r="162" spans="1:24" ht="18">
      <c r="A162" s="247" t="str">
        <f>TEAMS!$D$1</f>
        <v>TERRIGAL BOWLING CLUB</v>
      </c>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row>
    <row r="163" ht="3" customHeight="1"/>
    <row r="164" spans="1:24" ht="15">
      <c r="A164" s="236" t="str">
        <f>TEAMS!$D$3</f>
        <v>Major Singles C'ship - Final</v>
      </c>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row>
    <row r="165" ht="3" customHeight="1"/>
    <row r="166" spans="3:24" ht="15">
      <c r="C166" s="235" t="s">
        <v>2</v>
      </c>
      <c r="D166" s="235"/>
      <c r="E166" s="235"/>
      <c r="F166" s="235"/>
      <c r="G166" s="235"/>
      <c r="H166" s="3"/>
      <c r="I166" s="235" t="s">
        <v>1</v>
      </c>
      <c r="J166" s="235"/>
      <c r="K166" s="235"/>
      <c r="L166" s="235"/>
      <c r="M166" s="235"/>
      <c r="N166" s="235"/>
      <c r="O166" s="235"/>
      <c r="P166" s="235"/>
      <c r="Q166" s="235"/>
      <c r="R166" s="235"/>
      <c r="S166" s="235"/>
      <c r="T166" s="235"/>
      <c r="U166" s="235"/>
      <c r="V166" s="235"/>
      <c r="W166" s="235"/>
      <c r="X166" s="235"/>
    </row>
    <row r="167" ht="3" customHeight="1"/>
    <row r="168" spans="3:24" ht="17.25" customHeight="1" thickBot="1">
      <c r="C168" s="238">
        <f>TEAMS!$G$5</f>
        <v>0</v>
      </c>
      <c r="D168" s="239"/>
      <c r="E168" s="239"/>
      <c r="F168" s="239"/>
      <c r="G168" s="240"/>
      <c r="I168" s="241">
        <f>TEAMS!$D$2</f>
        <v>44374</v>
      </c>
      <c r="J168" s="242"/>
      <c r="K168" s="242"/>
      <c r="L168" s="242"/>
      <c r="M168" s="242"/>
      <c r="N168" s="242"/>
      <c r="O168" s="242"/>
      <c r="P168" s="242"/>
      <c r="Q168" s="242"/>
      <c r="R168" s="242"/>
      <c r="S168" s="242"/>
      <c r="T168" s="242"/>
      <c r="U168" s="242"/>
      <c r="V168" s="242"/>
      <c r="W168" s="242"/>
      <c r="X168" s="243"/>
    </row>
    <row r="169" spans="1:23" ht="6.75" customHeight="1" thickTop="1">
      <c r="A169" s="130"/>
      <c r="B169" s="131"/>
      <c r="W169" s="131"/>
    </row>
    <row r="170" spans="1:24" ht="20.25" customHeight="1" thickBot="1">
      <c r="A170" s="231">
        <f>TEAMS!$F$6</f>
        <v>0</v>
      </c>
      <c r="B170" s="232"/>
      <c r="C170" s="232"/>
      <c r="D170" s="232"/>
      <c r="E170" s="232"/>
      <c r="F170" s="232"/>
      <c r="G170" s="232"/>
      <c r="H170" s="232"/>
      <c r="I170" s="232"/>
      <c r="J170" s="232"/>
      <c r="K170" s="232"/>
      <c r="L170" s="233"/>
      <c r="M170" s="223" t="s">
        <v>36</v>
      </c>
      <c r="N170" s="224"/>
      <c r="O170" s="225">
        <f>TEAMS!$H$6</f>
        <v>0</v>
      </c>
      <c r="P170" s="226"/>
      <c r="Q170" s="226"/>
      <c r="R170" s="226"/>
      <c r="S170" s="226"/>
      <c r="T170" s="226"/>
      <c r="U170" s="226"/>
      <c r="V170" s="226"/>
      <c r="W170" s="226"/>
      <c r="X170" s="227"/>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32"/>
      <c r="B172" s="133"/>
      <c r="C172" s="228">
        <f>TEAMS!$F$6</f>
        <v>0</v>
      </c>
      <c r="D172" s="229"/>
      <c r="E172" s="229"/>
      <c r="F172" s="229"/>
      <c r="G172" s="230"/>
      <c r="H172" s="228">
        <f>TEAMS!$H$6</f>
        <v>0</v>
      </c>
      <c r="I172" s="229"/>
      <c r="J172" s="229"/>
      <c r="K172" s="229"/>
      <c r="L172" s="230"/>
      <c r="M172" s="150"/>
      <c r="N172" s="151"/>
      <c r="O172" s="228">
        <f>TEAMS!$F$6</f>
        <v>0</v>
      </c>
      <c r="P172" s="229"/>
      <c r="Q172" s="229"/>
      <c r="R172" s="229"/>
      <c r="S172" s="230"/>
      <c r="T172" s="228">
        <f>TEAMS!$H$6</f>
        <v>0</v>
      </c>
      <c r="U172" s="229"/>
      <c r="V172" s="229"/>
      <c r="W172" s="229"/>
      <c r="X172" s="230"/>
    </row>
    <row r="173" spans="1:24" ht="13.5" customHeight="1">
      <c r="A173" s="237" t="s">
        <v>15</v>
      </c>
      <c r="B173" s="237"/>
      <c r="C173" s="219" t="s">
        <v>13</v>
      </c>
      <c r="D173" s="221"/>
      <c r="E173" s="219" t="s">
        <v>14</v>
      </c>
      <c r="F173" s="220"/>
      <c r="G173" s="221"/>
      <c r="H173" s="219" t="s">
        <v>13</v>
      </c>
      <c r="I173" s="221"/>
      <c r="J173" s="219" t="s">
        <v>14</v>
      </c>
      <c r="K173" s="220"/>
      <c r="L173" s="221"/>
      <c r="M173" s="237" t="s">
        <v>15</v>
      </c>
      <c r="N173" s="237"/>
      <c r="O173" s="219" t="s">
        <v>13</v>
      </c>
      <c r="P173" s="221"/>
      <c r="Q173" s="219" t="s">
        <v>14</v>
      </c>
      <c r="R173" s="220"/>
      <c r="S173" s="221"/>
      <c r="T173" s="219" t="s">
        <v>13</v>
      </c>
      <c r="U173" s="221"/>
      <c r="V173" s="219" t="s">
        <v>14</v>
      </c>
      <c r="W173" s="220"/>
      <c r="X173" s="221"/>
    </row>
    <row r="174" spans="1:24" ht="17.25" customHeight="1">
      <c r="A174" s="216">
        <v>1</v>
      </c>
      <c r="B174" s="217"/>
      <c r="C174" s="216"/>
      <c r="D174" s="217"/>
      <c r="E174" s="216"/>
      <c r="F174" s="218"/>
      <c r="G174" s="217"/>
      <c r="H174" s="216"/>
      <c r="I174" s="217"/>
      <c r="J174" s="216"/>
      <c r="K174" s="218"/>
      <c r="L174" s="217"/>
      <c r="M174" s="216">
        <v>8</v>
      </c>
      <c r="N174" s="217"/>
      <c r="O174" s="216"/>
      <c r="P174" s="217"/>
      <c r="Q174" s="216"/>
      <c r="R174" s="218"/>
      <c r="S174" s="217"/>
      <c r="T174" s="216"/>
      <c r="U174" s="217"/>
      <c r="V174" s="216"/>
      <c r="W174" s="218"/>
      <c r="X174" s="217"/>
    </row>
    <row r="175" spans="1:24" ht="17.25" customHeight="1">
      <c r="A175" s="216">
        <v>2</v>
      </c>
      <c r="B175" s="217"/>
      <c r="C175" s="216"/>
      <c r="D175" s="217"/>
      <c r="E175" s="216"/>
      <c r="F175" s="218"/>
      <c r="G175" s="217"/>
      <c r="H175" s="216"/>
      <c r="I175" s="217"/>
      <c r="J175" s="216"/>
      <c r="K175" s="218"/>
      <c r="L175" s="217"/>
      <c r="M175" s="216">
        <v>9</v>
      </c>
      <c r="N175" s="217"/>
      <c r="O175" s="216"/>
      <c r="P175" s="217"/>
      <c r="Q175" s="216"/>
      <c r="R175" s="218"/>
      <c r="S175" s="217"/>
      <c r="T175" s="216"/>
      <c r="U175" s="217"/>
      <c r="V175" s="216"/>
      <c r="W175" s="218"/>
      <c r="X175" s="217"/>
    </row>
    <row r="176" spans="1:24" ht="17.25" customHeight="1">
      <c r="A176" s="216">
        <v>3</v>
      </c>
      <c r="B176" s="217"/>
      <c r="C176" s="216"/>
      <c r="D176" s="217"/>
      <c r="E176" s="216"/>
      <c r="F176" s="218"/>
      <c r="G176" s="217"/>
      <c r="H176" s="216"/>
      <c r="I176" s="217"/>
      <c r="J176" s="216"/>
      <c r="K176" s="218"/>
      <c r="L176" s="217"/>
      <c r="M176" s="216">
        <v>10</v>
      </c>
      <c r="N176" s="217"/>
      <c r="O176" s="216"/>
      <c r="P176" s="217"/>
      <c r="Q176" s="216"/>
      <c r="R176" s="218"/>
      <c r="S176" s="217"/>
      <c r="T176" s="216"/>
      <c r="U176" s="217"/>
      <c r="V176" s="216"/>
      <c r="W176" s="218"/>
      <c r="X176" s="217"/>
    </row>
    <row r="177" spans="1:24" ht="17.25" customHeight="1">
      <c r="A177" s="216">
        <v>4</v>
      </c>
      <c r="B177" s="217"/>
      <c r="C177" s="216"/>
      <c r="D177" s="217"/>
      <c r="E177" s="216"/>
      <c r="F177" s="218"/>
      <c r="G177" s="217"/>
      <c r="H177" s="216"/>
      <c r="I177" s="217"/>
      <c r="J177" s="216"/>
      <c r="K177" s="218"/>
      <c r="L177" s="217"/>
      <c r="M177" s="216">
        <v>11</v>
      </c>
      <c r="N177" s="217"/>
      <c r="O177" s="216"/>
      <c r="P177" s="217"/>
      <c r="Q177" s="216"/>
      <c r="R177" s="218"/>
      <c r="S177" s="217"/>
      <c r="T177" s="216"/>
      <c r="U177" s="217"/>
      <c r="V177" s="216"/>
      <c r="W177" s="218"/>
      <c r="X177" s="217"/>
    </row>
    <row r="178" spans="1:24" ht="17.25" customHeight="1">
      <c r="A178" s="216">
        <v>5</v>
      </c>
      <c r="B178" s="217"/>
      <c r="C178" s="216"/>
      <c r="D178" s="217"/>
      <c r="E178" s="216"/>
      <c r="F178" s="218"/>
      <c r="G178" s="217"/>
      <c r="H178" s="216"/>
      <c r="I178" s="217"/>
      <c r="J178" s="216"/>
      <c r="K178" s="218"/>
      <c r="L178" s="217"/>
      <c r="M178" s="216">
        <v>12</v>
      </c>
      <c r="N178" s="217"/>
      <c r="O178" s="216"/>
      <c r="P178" s="217"/>
      <c r="Q178" s="216"/>
      <c r="R178" s="218"/>
      <c r="S178" s="217"/>
      <c r="T178" s="216"/>
      <c r="U178" s="217"/>
      <c r="V178" s="216"/>
      <c r="W178" s="218"/>
      <c r="X178" s="217"/>
    </row>
    <row r="179" spans="1:24" ht="17.25" customHeight="1">
      <c r="A179" s="216">
        <v>6</v>
      </c>
      <c r="B179" s="217"/>
      <c r="C179" s="216"/>
      <c r="D179" s="217"/>
      <c r="E179" s="216"/>
      <c r="F179" s="218"/>
      <c r="G179" s="217"/>
      <c r="H179" s="216"/>
      <c r="I179" s="217"/>
      <c r="J179" s="216"/>
      <c r="K179" s="218"/>
      <c r="L179" s="217"/>
      <c r="M179" s="216">
        <v>13</v>
      </c>
      <c r="N179" s="217"/>
      <c r="O179" s="216"/>
      <c r="P179" s="217"/>
      <c r="Q179" s="216"/>
      <c r="R179" s="218"/>
      <c r="S179" s="217"/>
      <c r="T179" s="216"/>
      <c r="U179" s="217"/>
      <c r="V179" s="216"/>
      <c r="W179" s="218"/>
      <c r="X179" s="217"/>
    </row>
    <row r="180" spans="1:24" ht="17.25" customHeight="1">
      <c r="A180" s="213">
        <v>7</v>
      </c>
      <c r="B180" s="213"/>
      <c r="C180" s="213"/>
      <c r="D180" s="213"/>
      <c r="E180" s="213"/>
      <c r="F180" s="213"/>
      <c r="G180" s="213"/>
      <c r="H180" s="213"/>
      <c r="I180" s="213"/>
      <c r="J180" s="213"/>
      <c r="K180" s="213"/>
      <c r="L180" s="213"/>
      <c r="M180" s="213">
        <v>14</v>
      </c>
      <c r="N180" s="213"/>
      <c r="O180" s="213"/>
      <c r="P180" s="213"/>
      <c r="Q180" s="213"/>
      <c r="R180" s="213"/>
      <c r="S180" s="213"/>
      <c r="T180" s="213"/>
      <c r="U180" s="213"/>
      <c r="V180" s="213"/>
      <c r="W180" s="213"/>
      <c r="X180" s="213"/>
    </row>
    <row r="181" spans="1:24" ht="15.75" customHeight="1" thickBot="1">
      <c r="A181" s="134"/>
      <c r="B181" s="134"/>
      <c r="C181" s="214" t="s">
        <v>41</v>
      </c>
      <c r="D181" s="214"/>
      <c r="E181" s="214"/>
      <c r="F181" s="214"/>
      <c r="G181" s="214"/>
      <c r="H181" s="214"/>
      <c r="J181" s="215" t="s">
        <v>42</v>
      </c>
      <c r="K181" s="215"/>
      <c r="L181" s="215"/>
      <c r="M181" s="215"/>
      <c r="N181" s="215"/>
      <c r="O181" s="215"/>
      <c r="Q181" s="214" t="s">
        <v>41</v>
      </c>
      <c r="R181" s="214"/>
      <c r="S181" s="214"/>
      <c r="T181" s="214"/>
      <c r="U181" s="214"/>
      <c r="V181" s="214"/>
      <c r="W181" s="134"/>
      <c r="X181" s="134"/>
    </row>
    <row r="182" spans="1:24" ht="12" customHeight="1" thickTop="1">
      <c r="A182" s="135"/>
      <c r="B182" s="135"/>
      <c r="C182" s="136"/>
      <c r="D182" s="137"/>
      <c r="E182" s="137"/>
      <c r="F182" s="137"/>
      <c r="G182" s="137"/>
      <c r="H182" s="138"/>
      <c r="J182" s="136"/>
      <c r="K182" s="137"/>
      <c r="L182" s="137"/>
      <c r="M182" s="137"/>
      <c r="N182" s="137"/>
      <c r="O182" s="138"/>
      <c r="Q182" s="136"/>
      <c r="R182" s="137"/>
      <c r="S182" s="137"/>
      <c r="T182" s="137"/>
      <c r="U182" s="137"/>
      <c r="V182" s="138"/>
      <c r="W182" s="135"/>
      <c r="X182" s="135"/>
    </row>
    <row r="183" spans="1:24" ht="15.75" customHeight="1" thickBot="1">
      <c r="A183" s="135"/>
      <c r="B183" s="135"/>
      <c r="C183" s="139"/>
      <c r="D183" s="140"/>
      <c r="E183" s="140"/>
      <c r="F183" s="140"/>
      <c r="G183" s="140"/>
      <c r="H183" s="141"/>
      <c r="J183" s="139"/>
      <c r="K183" s="140"/>
      <c r="L183" s="140"/>
      <c r="M183" s="140"/>
      <c r="N183" s="140"/>
      <c r="O183" s="141"/>
      <c r="Q183" s="139"/>
      <c r="R183" s="140"/>
      <c r="S183" s="140"/>
      <c r="T183" s="140"/>
      <c r="U183" s="140"/>
      <c r="V183" s="141"/>
      <c r="W183" s="135"/>
      <c r="X183" s="135"/>
    </row>
    <row r="184" spans="1:24" ht="44.25" customHeight="1" thickTop="1">
      <c r="A184" s="222" t="s">
        <v>10</v>
      </c>
      <c r="B184" s="234"/>
      <c r="C184" s="234"/>
      <c r="D184" s="234"/>
      <c r="E184" s="234"/>
      <c r="F184" s="234"/>
      <c r="G184" s="234"/>
      <c r="H184" s="234"/>
      <c r="I184" s="234"/>
      <c r="J184" s="234"/>
      <c r="K184" s="234"/>
      <c r="L184" s="234"/>
      <c r="M184" s="142"/>
      <c r="N184" s="142"/>
      <c r="O184" s="222" t="s">
        <v>10</v>
      </c>
      <c r="P184" s="222"/>
      <c r="Q184" s="222"/>
      <c r="R184" s="222"/>
      <c r="S184" s="222"/>
      <c r="T184" s="222"/>
      <c r="U184" s="222"/>
      <c r="V184" s="222"/>
      <c r="W184" s="222"/>
      <c r="X184" s="222"/>
    </row>
    <row r="185" spans="1:24" ht="18">
      <c r="A185" s="247" t="str">
        <f>TEAMS!$D$1</f>
        <v>TERRIGAL BOWLING CLUB</v>
      </c>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row>
    <row r="186" ht="3" customHeight="1"/>
    <row r="187" spans="1:24" ht="15">
      <c r="A187" s="236" t="str">
        <f>TEAMS!$D$3</f>
        <v>Major Singles C'ship - Final</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row>
    <row r="188" ht="3" customHeight="1"/>
    <row r="189" spans="3:24" ht="15">
      <c r="C189" s="235" t="s">
        <v>2</v>
      </c>
      <c r="D189" s="235"/>
      <c r="E189" s="235"/>
      <c r="F189" s="235"/>
      <c r="G189" s="235"/>
      <c r="H189" s="3"/>
      <c r="I189" s="235" t="s">
        <v>1</v>
      </c>
      <c r="J189" s="235"/>
      <c r="K189" s="235"/>
      <c r="L189" s="235"/>
      <c r="M189" s="235"/>
      <c r="N189" s="235"/>
      <c r="O189" s="235"/>
      <c r="P189" s="235"/>
      <c r="Q189" s="235"/>
      <c r="R189" s="235"/>
      <c r="S189" s="235"/>
      <c r="T189" s="235"/>
      <c r="U189" s="235"/>
      <c r="V189" s="235"/>
      <c r="W189" s="235"/>
      <c r="X189" s="235"/>
    </row>
    <row r="190" ht="3" customHeight="1"/>
    <row r="191" spans="3:24" ht="17.25" customHeight="1" thickBot="1">
      <c r="C191" s="238">
        <f>TEAMS!$G$7</f>
        <v>0</v>
      </c>
      <c r="D191" s="239"/>
      <c r="E191" s="239"/>
      <c r="F191" s="239"/>
      <c r="G191" s="240"/>
      <c r="I191" s="241">
        <f>TEAMS!$D$2</f>
        <v>44374</v>
      </c>
      <c r="J191" s="242"/>
      <c r="K191" s="242"/>
      <c r="L191" s="242"/>
      <c r="M191" s="242"/>
      <c r="N191" s="242"/>
      <c r="O191" s="242"/>
      <c r="P191" s="242"/>
      <c r="Q191" s="242"/>
      <c r="R191" s="242"/>
      <c r="S191" s="242"/>
      <c r="T191" s="242"/>
      <c r="U191" s="242"/>
      <c r="V191" s="242"/>
      <c r="W191" s="242"/>
      <c r="X191" s="243"/>
    </row>
    <row r="192" spans="1:23" ht="6.75" customHeight="1" thickTop="1">
      <c r="A192" s="130"/>
      <c r="B192" s="131"/>
      <c r="W192" s="131"/>
    </row>
    <row r="193" spans="1:24" ht="20.25" customHeight="1" thickBot="1">
      <c r="A193" s="231">
        <f>TEAMS!$F$8</f>
        <v>0</v>
      </c>
      <c r="B193" s="232"/>
      <c r="C193" s="232"/>
      <c r="D193" s="232"/>
      <c r="E193" s="232"/>
      <c r="F193" s="232"/>
      <c r="G193" s="232"/>
      <c r="H193" s="232"/>
      <c r="I193" s="232"/>
      <c r="J193" s="232"/>
      <c r="K193" s="232"/>
      <c r="L193" s="233"/>
      <c r="M193" s="223" t="s">
        <v>36</v>
      </c>
      <c r="N193" s="224"/>
      <c r="O193" s="225">
        <f>TEAMS!$H$8</f>
        <v>0</v>
      </c>
      <c r="P193" s="226"/>
      <c r="Q193" s="226"/>
      <c r="R193" s="226"/>
      <c r="S193" s="226"/>
      <c r="T193" s="226"/>
      <c r="U193" s="226"/>
      <c r="V193" s="226"/>
      <c r="W193" s="226"/>
      <c r="X193" s="227"/>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32"/>
      <c r="B195" s="133"/>
      <c r="C195" s="228">
        <f>TEAMS!$F$8</f>
        <v>0</v>
      </c>
      <c r="D195" s="229"/>
      <c r="E195" s="229"/>
      <c r="F195" s="229"/>
      <c r="G195" s="230"/>
      <c r="H195" s="228">
        <f>TEAMS!$H$8</f>
        <v>0</v>
      </c>
      <c r="I195" s="229"/>
      <c r="J195" s="229"/>
      <c r="K195" s="229"/>
      <c r="L195" s="230"/>
      <c r="M195" s="150"/>
      <c r="N195" s="151"/>
      <c r="O195" s="228">
        <f>TEAMS!$F$8</f>
        <v>0</v>
      </c>
      <c r="P195" s="229"/>
      <c r="Q195" s="229"/>
      <c r="R195" s="229"/>
      <c r="S195" s="230"/>
      <c r="T195" s="228">
        <f>TEAMS!$H$8</f>
        <v>0</v>
      </c>
      <c r="U195" s="229"/>
      <c r="V195" s="229"/>
      <c r="W195" s="229"/>
      <c r="X195" s="230"/>
    </row>
    <row r="196" spans="1:24" ht="13.5" customHeight="1">
      <c r="A196" s="237" t="s">
        <v>15</v>
      </c>
      <c r="B196" s="237"/>
      <c r="C196" s="219" t="s">
        <v>13</v>
      </c>
      <c r="D196" s="221"/>
      <c r="E196" s="219" t="s">
        <v>14</v>
      </c>
      <c r="F196" s="220"/>
      <c r="G196" s="221"/>
      <c r="H196" s="219" t="s">
        <v>13</v>
      </c>
      <c r="I196" s="221"/>
      <c r="J196" s="219" t="s">
        <v>14</v>
      </c>
      <c r="K196" s="220"/>
      <c r="L196" s="221"/>
      <c r="M196" s="237" t="s">
        <v>15</v>
      </c>
      <c r="N196" s="237"/>
      <c r="O196" s="219" t="s">
        <v>13</v>
      </c>
      <c r="P196" s="221"/>
      <c r="Q196" s="219" t="s">
        <v>14</v>
      </c>
      <c r="R196" s="220"/>
      <c r="S196" s="221"/>
      <c r="T196" s="219" t="s">
        <v>13</v>
      </c>
      <c r="U196" s="221"/>
      <c r="V196" s="219" t="s">
        <v>14</v>
      </c>
      <c r="W196" s="220"/>
      <c r="X196" s="221"/>
    </row>
    <row r="197" spans="1:24" ht="17.25" customHeight="1">
      <c r="A197" s="216">
        <v>1</v>
      </c>
      <c r="B197" s="217"/>
      <c r="C197" s="216"/>
      <c r="D197" s="217"/>
      <c r="E197" s="216"/>
      <c r="F197" s="218"/>
      <c r="G197" s="217"/>
      <c r="H197" s="216"/>
      <c r="I197" s="217"/>
      <c r="J197" s="216"/>
      <c r="K197" s="218"/>
      <c r="L197" s="217"/>
      <c r="M197" s="216">
        <v>8</v>
      </c>
      <c r="N197" s="217"/>
      <c r="O197" s="216"/>
      <c r="P197" s="217"/>
      <c r="Q197" s="216"/>
      <c r="R197" s="218"/>
      <c r="S197" s="217"/>
      <c r="T197" s="216"/>
      <c r="U197" s="217"/>
      <c r="V197" s="216"/>
      <c r="W197" s="218"/>
      <c r="X197" s="217"/>
    </row>
    <row r="198" spans="1:24" ht="17.25" customHeight="1">
      <c r="A198" s="216">
        <v>2</v>
      </c>
      <c r="B198" s="217"/>
      <c r="C198" s="216"/>
      <c r="D198" s="217"/>
      <c r="E198" s="216"/>
      <c r="F198" s="218"/>
      <c r="G198" s="217"/>
      <c r="H198" s="216"/>
      <c r="I198" s="217"/>
      <c r="J198" s="216"/>
      <c r="K198" s="218"/>
      <c r="L198" s="217"/>
      <c r="M198" s="216">
        <v>9</v>
      </c>
      <c r="N198" s="217"/>
      <c r="O198" s="216"/>
      <c r="P198" s="217"/>
      <c r="Q198" s="216"/>
      <c r="R198" s="218"/>
      <c r="S198" s="217"/>
      <c r="T198" s="216"/>
      <c r="U198" s="217"/>
      <c r="V198" s="216"/>
      <c r="W198" s="218"/>
      <c r="X198" s="217"/>
    </row>
    <row r="199" spans="1:24" ht="17.25" customHeight="1">
      <c r="A199" s="216">
        <v>3</v>
      </c>
      <c r="B199" s="217"/>
      <c r="C199" s="216"/>
      <c r="D199" s="217"/>
      <c r="E199" s="216"/>
      <c r="F199" s="218"/>
      <c r="G199" s="217"/>
      <c r="H199" s="216"/>
      <c r="I199" s="217"/>
      <c r="J199" s="216"/>
      <c r="K199" s="218"/>
      <c r="L199" s="217"/>
      <c r="M199" s="216">
        <v>10</v>
      </c>
      <c r="N199" s="217"/>
      <c r="O199" s="216"/>
      <c r="P199" s="217"/>
      <c r="Q199" s="216"/>
      <c r="R199" s="218"/>
      <c r="S199" s="217"/>
      <c r="T199" s="216"/>
      <c r="U199" s="217"/>
      <c r="V199" s="216"/>
      <c r="W199" s="218"/>
      <c r="X199" s="217"/>
    </row>
    <row r="200" spans="1:24" ht="17.25" customHeight="1">
      <c r="A200" s="216">
        <v>4</v>
      </c>
      <c r="B200" s="217"/>
      <c r="C200" s="216"/>
      <c r="D200" s="217"/>
      <c r="E200" s="216"/>
      <c r="F200" s="218"/>
      <c r="G200" s="217"/>
      <c r="H200" s="216"/>
      <c r="I200" s="217"/>
      <c r="J200" s="216"/>
      <c r="K200" s="218"/>
      <c r="L200" s="217"/>
      <c r="M200" s="216">
        <v>11</v>
      </c>
      <c r="N200" s="217"/>
      <c r="O200" s="216"/>
      <c r="P200" s="217"/>
      <c r="Q200" s="216"/>
      <c r="R200" s="218"/>
      <c r="S200" s="217"/>
      <c r="T200" s="216"/>
      <c r="U200" s="217"/>
      <c r="V200" s="216"/>
      <c r="W200" s="218"/>
      <c r="X200" s="217"/>
    </row>
    <row r="201" spans="1:24" ht="17.25" customHeight="1">
      <c r="A201" s="216">
        <v>5</v>
      </c>
      <c r="B201" s="217"/>
      <c r="C201" s="216"/>
      <c r="D201" s="217"/>
      <c r="E201" s="216"/>
      <c r="F201" s="218"/>
      <c r="G201" s="217"/>
      <c r="H201" s="216"/>
      <c r="I201" s="217"/>
      <c r="J201" s="216"/>
      <c r="K201" s="218"/>
      <c r="L201" s="217"/>
      <c r="M201" s="216">
        <v>12</v>
      </c>
      <c r="N201" s="217"/>
      <c r="O201" s="216"/>
      <c r="P201" s="217"/>
      <c r="Q201" s="216"/>
      <c r="R201" s="218"/>
      <c r="S201" s="217"/>
      <c r="T201" s="216"/>
      <c r="U201" s="217"/>
      <c r="V201" s="216"/>
      <c r="W201" s="218"/>
      <c r="X201" s="217"/>
    </row>
    <row r="202" spans="1:24" ht="17.25" customHeight="1">
      <c r="A202" s="216">
        <v>6</v>
      </c>
      <c r="B202" s="217"/>
      <c r="C202" s="216"/>
      <c r="D202" s="217"/>
      <c r="E202" s="216"/>
      <c r="F202" s="218"/>
      <c r="G202" s="217"/>
      <c r="H202" s="216"/>
      <c r="I202" s="217"/>
      <c r="J202" s="216"/>
      <c r="K202" s="218"/>
      <c r="L202" s="217"/>
      <c r="M202" s="216">
        <v>13</v>
      </c>
      <c r="N202" s="217"/>
      <c r="O202" s="216"/>
      <c r="P202" s="217"/>
      <c r="Q202" s="216"/>
      <c r="R202" s="218"/>
      <c r="S202" s="217"/>
      <c r="T202" s="216"/>
      <c r="U202" s="217"/>
      <c r="V202" s="216"/>
      <c r="W202" s="218"/>
      <c r="X202" s="217"/>
    </row>
    <row r="203" spans="1:24" ht="17.25" customHeight="1">
      <c r="A203" s="213">
        <v>7</v>
      </c>
      <c r="B203" s="213"/>
      <c r="C203" s="213"/>
      <c r="D203" s="213"/>
      <c r="E203" s="213"/>
      <c r="F203" s="213"/>
      <c r="G203" s="213"/>
      <c r="H203" s="213"/>
      <c r="I203" s="213"/>
      <c r="J203" s="213"/>
      <c r="K203" s="213"/>
      <c r="L203" s="213"/>
      <c r="M203" s="213">
        <v>14</v>
      </c>
      <c r="N203" s="213"/>
      <c r="O203" s="213"/>
      <c r="P203" s="213"/>
      <c r="Q203" s="213"/>
      <c r="R203" s="213"/>
      <c r="S203" s="213"/>
      <c r="T203" s="213"/>
      <c r="U203" s="213"/>
      <c r="V203" s="213"/>
      <c r="W203" s="213"/>
      <c r="X203" s="213"/>
    </row>
    <row r="204" spans="1:24" ht="15.75" customHeight="1" thickBot="1">
      <c r="A204" s="134"/>
      <c r="B204" s="134"/>
      <c r="C204" s="214" t="s">
        <v>41</v>
      </c>
      <c r="D204" s="214"/>
      <c r="E204" s="214"/>
      <c r="F204" s="214"/>
      <c r="G204" s="214"/>
      <c r="H204" s="214"/>
      <c r="J204" s="215" t="s">
        <v>42</v>
      </c>
      <c r="K204" s="215"/>
      <c r="L204" s="215"/>
      <c r="M204" s="215"/>
      <c r="N204" s="215"/>
      <c r="O204" s="215"/>
      <c r="Q204" s="214" t="s">
        <v>41</v>
      </c>
      <c r="R204" s="214"/>
      <c r="S204" s="214"/>
      <c r="T204" s="214"/>
      <c r="U204" s="214"/>
      <c r="V204" s="214"/>
      <c r="W204" s="134"/>
      <c r="X204" s="134"/>
    </row>
    <row r="205" spans="1:24" ht="12" customHeight="1" thickTop="1">
      <c r="A205" s="135"/>
      <c r="B205" s="135"/>
      <c r="C205" s="136"/>
      <c r="D205" s="137"/>
      <c r="E205" s="137"/>
      <c r="F205" s="137"/>
      <c r="G205" s="137"/>
      <c r="H205" s="138"/>
      <c r="J205" s="136"/>
      <c r="K205" s="137"/>
      <c r="L205" s="137"/>
      <c r="M205" s="137"/>
      <c r="N205" s="137"/>
      <c r="O205" s="138"/>
      <c r="Q205" s="136"/>
      <c r="R205" s="137"/>
      <c r="S205" s="137"/>
      <c r="T205" s="137"/>
      <c r="U205" s="137"/>
      <c r="V205" s="138"/>
      <c r="W205" s="135"/>
      <c r="X205" s="135"/>
    </row>
    <row r="206" spans="1:24" ht="15.75" customHeight="1" thickBot="1">
      <c r="A206" s="135"/>
      <c r="B206" s="135"/>
      <c r="C206" s="139"/>
      <c r="D206" s="140"/>
      <c r="E206" s="140"/>
      <c r="F206" s="140"/>
      <c r="G206" s="140"/>
      <c r="H206" s="141"/>
      <c r="J206" s="139"/>
      <c r="K206" s="140"/>
      <c r="L206" s="140"/>
      <c r="M206" s="140"/>
      <c r="N206" s="140"/>
      <c r="O206" s="141"/>
      <c r="Q206" s="139"/>
      <c r="R206" s="140"/>
      <c r="S206" s="140"/>
      <c r="T206" s="140"/>
      <c r="U206" s="140"/>
      <c r="V206" s="141"/>
      <c r="W206" s="135"/>
      <c r="X206" s="135"/>
    </row>
    <row r="207" spans="1:24" ht="44.25" customHeight="1" thickTop="1">
      <c r="A207" s="222" t="s">
        <v>10</v>
      </c>
      <c r="B207" s="234"/>
      <c r="C207" s="234"/>
      <c r="D207" s="234"/>
      <c r="E207" s="234"/>
      <c r="F207" s="234"/>
      <c r="G207" s="234"/>
      <c r="H207" s="234"/>
      <c r="I207" s="234"/>
      <c r="J207" s="234"/>
      <c r="K207" s="234"/>
      <c r="L207" s="234"/>
      <c r="M207" s="142"/>
      <c r="N207" s="142"/>
      <c r="O207" s="222" t="s">
        <v>10</v>
      </c>
      <c r="P207" s="222"/>
      <c r="Q207" s="222"/>
      <c r="R207" s="222"/>
      <c r="S207" s="222"/>
      <c r="T207" s="222"/>
      <c r="U207" s="222"/>
      <c r="V207" s="222"/>
      <c r="W207" s="222"/>
      <c r="X207" s="222"/>
    </row>
    <row r="208" spans="1:24" ht="18">
      <c r="A208" s="247" t="str">
        <f>TEAMS!$D$1</f>
        <v>TERRIGAL BOWLING CLUB</v>
      </c>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row>
    <row r="209" ht="3" customHeight="1"/>
    <row r="210" spans="1:24" ht="15">
      <c r="A210" s="236" t="str">
        <f>TEAMS!$D$3</f>
        <v>Major Singles C'ship - Final</v>
      </c>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row>
    <row r="211" ht="3" customHeight="1"/>
    <row r="212" spans="3:24" ht="15">
      <c r="C212" s="235" t="s">
        <v>2</v>
      </c>
      <c r="D212" s="235"/>
      <c r="E212" s="235"/>
      <c r="F212" s="235"/>
      <c r="G212" s="235"/>
      <c r="H212" s="3"/>
      <c r="I212" s="235" t="s">
        <v>1</v>
      </c>
      <c r="J212" s="235"/>
      <c r="K212" s="235"/>
      <c r="L212" s="235"/>
      <c r="M212" s="235"/>
      <c r="N212" s="235"/>
      <c r="O212" s="235"/>
      <c r="P212" s="235"/>
      <c r="Q212" s="235"/>
      <c r="R212" s="235"/>
      <c r="S212" s="235"/>
      <c r="T212" s="235"/>
      <c r="U212" s="235"/>
      <c r="V212" s="235"/>
      <c r="W212" s="235"/>
      <c r="X212" s="235"/>
    </row>
    <row r="213" ht="3" customHeight="1"/>
    <row r="214" spans="3:24" ht="17.25" customHeight="1" thickBot="1">
      <c r="C214" s="238">
        <f>TEAMS!$G$9</f>
        <v>0</v>
      </c>
      <c r="D214" s="239"/>
      <c r="E214" s="239"/>
      <c r="F214" s="239"/>
      <c r="G214" s="240"/>
      <c r="I214" s="241">
        <f>TEAMS!$D$2</f>
        <v>44374</v>
      </c>
      <c r="J214" s="242"/>
      <c r="K214" s="242"/>
      <c r="L214" s="242"/>
      <c r="M214" s="242"/>
      <c r="N214" s="242"/>
      <c r="O214" s="242"/>
      <c r="P214" s="242"/>
      <c r="Q214" s="242"/>
      <c r="R214" s="242"/>
      <c r="S214" s="242"/>
      <c r="T214" s="242"/>
      <c r="U214" s="242"/>
      <c r="V214" s="242"/>
      <c r="W214" s="242"/>
      <c r="X214" s="243"/>
    </row>
    <row r="215" spans="1:23" ht="6.75" customHeight="1" thickTop="1">
      <c r="A215" s="130"/>
      <c r="B215" s="131"/>
      <c r="W215" s="131"/>
    </row>
    <row r="216" spans="1:24" ht="20.25" customHeight="1" thickBot="1">
      <c r="A216" s="231">
        <f>TEAMS!$F$10</f>
        <v>0</v>
      </c>
      <c r="B216" s="232"/>
      <c r="C216" s="232"/>
      <c r="D216" s="232"/>
      <c r="E216" s="232"/>
      <c r="F216" s="232"/>
      <c r="G216" s="232"/>
      <c r="H216" s="232"/>
      <c r="I216" s="232"/>
      <c r="J216" s="232"/>
      <c r="K216" s="232"/>
      <c r="L216" s="233"/>
      <c r="M216" s="223" t="s">
        <v>36</v>
      </c>
      <c r="N216" s="224"/>
      <c r="O216" s="225">
        <f>TEAMS!$H$10</f>
        <v>0</v>
      </c>
      <c r="P216" s="226"/>
      <c r="Q216" s="226"/>
      <c r="R216" s="226"/>
      <c r="S216" s="226"/>
      <c r="T216" s="226"/>
      <c r="U216" s="226"/>
      <c r="V216" s="226"/>
      <c r="W216" s="226"/>
      <c r="X216" s="227"/>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32"/>
      <c r="B218" s="133"/>
      <c r="C218" s="228">
        <f>TEAMS!$F$10</f>
        <v>0</v>
      </c>
      <c r="D218" s="229"/>
      <c r="E218" s="229"/>
      <c r="F218" s="229"/>
      <c r="G218" s="230"/>
      <c r="H218" s="228">
        <f>TEAMS!$H$10</f>
        <v>0</v>
      </c>
      <c r="I218" s="229"/>
      <c r="J218" s="229"/>
      <c r="K218" s="229"/>
      <c r="L218" s="230"/>
      <c r="M218" s="150"/>
      <c r="N218" s="151"/>
      <c r="O218" s="228">
        <f>TEAMS!$F$10</f>
        <v>0</v>
      </c>
      <c r="P218" s="229"/>
      <c r="Q218" s="229"/>
      <c r="R218" s="229"/>
      <c r="S218" s="230"/>
      <c r="T218" s="228">
        <f>TEAMS!$H$10</f>
        <v>0</v>
      </c>
      <c r="U218" s="229"/>
      <c r="V218" s="229"/>
      <c r="W218" s="229"/>
      <c r="X218" s="230"/>
    </row>
    <row r="219" spans="1:24" ht="13.5" customHeight="1">
      <c r="A219" s="237" t="s">
        <v>15</v>
      </c>
      <c r="B219" s="237"/>
      <c r="C219" s="219" t="s">
        <v>13</v>
      </c>
      <c r="D219" s="221"/>
      <c r="E219" s="219" t="s">
        <v>14</v>
      </c>
      <c r="F219" s="220"/>
      <c r="G219" s="221"/>
      <c r="H219" s="219" t="s">
        <v>13</v>
      </c>
      <c r="I219" s="221"/>
      <c r="J219" s="219" t="s">
        <v>14</v>
      </c>
      <c r="K219" s="220"/>
      <c r="L219" s="221"/>
      <c r="M219" s="237" t="s">
        <v>15</v>
      </c>
      <c r="N219" s="237"/>
      <c r="O219" s="219" t="s">
        <v>13</v>
      </c>
      <c r="P219" s="221"/>
      <c r="Q219" s="219" t="s">
        <v>14</v>
      </c>
      <c r="R219" s="220"/>
      <c r="S219" s="221"/>
      <c r="T219" s="219" t="s">
        <v>13</v>
      </c>
      <c r="U219" s="221"/>
      <c r="V219" s="219" t="s">
        <v>14</v>
      </c>
      <c r="W219" s="220"/>
      <c r="X219" s="221"/>
    </row>
    <row r="220" spans="1:24" ht="17.25" customHeight="1">
      <c r="A220" s="216">
        <v>1</v>
      </c>
      <c r="B220" s="217"/>
      <c r="C220" s="216"/>
      <c r="D220" s="217"/>
      <c r="E220" s="216"/>
      <c r="F220" s="218"/>
      <c r="G220" s="217"/>
      <c r="H220" s="216"/>
      <c r="I220" s="217"/>
      <c r="J220" s="216"/>
      <c r="K220" s="218"/>
      <c r="L220" s="217"/>
      <c r="M220" s="216">
        <v>8</v>
      </c>
      <c r="N220" s="217"/>
      <c r="O220" s="216"/>
      <c r="P220" s="217"/>
      <c r="Q220" s="216"/>
      <c r="R220" s="218"/>
      <c r="S220" s="217"/>
      <c r="T220" s="216"/>
      <c r="U220" s="217"/>
      <c r="V220" s="216"/>
      <c r="W220" s="218"/>
      <c r="X220" s="217"/>
    </row>
    <row r="221" spans="1:24" ht="17.25" customHeight="1">
      <c r="A221" s="216">
        <v>2</v>
      </c>
      <c r="B221" s="217"/>
      <c r="C221" s="216"/>
      <c r="D221" s="217"/>
      <c r="E221" s="216"/>
      <c r="F221" s="218"/>
      <c r="G221" s="217"/>
      <c r="H221" s="216"/>
      <c r="I221" s="217"/>
      <c r="J221" s="216"/>
      <c r="K221" s="218"/>
      <c r="L221" s="217"/>
      <c r="M221" s="216">
        <v>9</v>
      </c>
      <c r="N221" s="217"/>
      <c r="O221" s="216"/>
      <c r="P221" s="217"/>
      <c r="Q221" s="216"/>
      <c r="R221" s="218"/>
      <c r="S221" s="217"/>
      <c r="T221" s="216"/>
      <c r="U221" s="217"/>
      <c r="V221" s="216"/>
      <c r="W221" s="218"/>
      <c r="X221" s="217"/>
    </row>
    <row r="222" spans="1:24" ht="17.25" customHeight="1">
      <c r="A222" s="216">
        <v>3</v>
      </c>
      <c r="B222" s="217"/>
      <c r="C222" s="216"/>
      <c r="D222" s="217"/>
      <c r="E222" s="216"/>
      <c r="F222" s="218"/>
      <c r="G222" s="217"/>
      <c r="H222" s="216"/>
      <c r="I222" s="217"/>
      <c r="J222" s="216"/>
      <c r="K222" s="218"/>
      <c r="L222" s="217"/>
      <c r="M222" s="216">
        <v>10</v>
      </c>
      <c r="N222" s="217"/>
      <c r="O222" s="216"/>
      <c r="P222" s="217"/>
      <c r="Q222" s="216"/>
      <c r="R222" s="218"/>
      <c r="S222" s="217"/>
      <c r="T222" s="216"/>
      <c r="U222" s="217"/>
      <c r="V222" s="216"/>
      <c r="W222" s="218"/>
      <c r="X222" s="217"/>
    </row>
    <row r="223" spans="1:24" ht="17.25" customHeight="1">
      <c r="A223" s="216">
        <v>4</v>
      </c>
      <c r="B223" s="217"/>
      <c r="C223" s="216"/>
      <c r="D223" s="217"/>
      <c r="E223" s="216"/>
      <c r="F223" s="218"/>
      <c r="G223" s="217"/>
      <c r="H223" s="216"/>
      <c r="I223" s="217"/>
      <c r="J223" s="216"/>
      <c r="K223" s="218"/>
      <c r="L223" s="217"/>
      <c r="M223" s="216">
        <v>11</v>
      </c>
      <c r="N223" s="217"/>
      <c r="O223" s="216"/>
      <c r="P223" s="217"/>
      <c r="Q223" s="216"/>
      <c r="R223" s="218"/>
      <c r="S223" s="217"/>
      <c r="T223" s="216"/>
      <c r="U223" s="217"/>
      <c r="V223" s="216"/>
      <c r="W223" s="218"/>
      <c r="X223" s="217"/>
    </row>
    <row r="224" spans="1:24" ht="17.25" customHeight="1">
      <c r="A224" s="216">
        <v>5</v>
      </c>
      <c r="B224" s="217"/>
      <c r="C224" s="216"/>
      <c r="D224" s="217"/>
      <c r="E224" s="216"/>
      <c r="F224" s="218"/>
      <c r="G224" s="217"/>
      <c r="H224" s="216"/>
      <c r="I224" s="217"/>
      <c r="J224" s="216"/>
      <c r="K224" s="218"/>
      <c r="L224" s="217"/>
      <c r="M224" s="216">
        <v>12</v>
      </c>
      <c r="N224" s="217"/>
      <c r="O224" s="216"/>
      <c r="P224" s="217"/>
      <c r="Q224" s="216"/>
      <c r="R224" s="218"/>
      <c r="S224" s="217"/>
      <c r="T224" s="216"/>
      <c r="U224" s="217"/>
      <c r="V224" s="216"/>
      <c r="W224" s="218"/>
      <c r="X224" s="217"/>
    </row>
    <row r="225" spans="1:24" ht="17.25" customHeight="1">
      <c r="A225" s="216">
        <v>6</v>
      </c>
      <c r="B225" s="217"/>
      <c r="C225" s="216"/>
      <c r="D225" s="217"/>
      <c r="E225" s="216"/>
      <c r="F225" s="218"/>
      <c r="G225" s="217"/>
      <c r="H225" s="216"/>
      <c r="I225" s="217"/>
      <c r="J225" s="216"/>
      <c r="K225" s="218"/>
      <c r="L225" s="217"/>
      <c r="M225" s="216">
        <v>13</v>
      </c>
      <c r="N225" s="217"/>
      <c r="O225" s="216"/>
      <c r="P225" s="217"/>
      <c r="Q225" s="216"/>
      <c r="R225" s="218"/>
      <c r="S225" s="217"/>
      <c r="T225" s="216"/>
      <c r="U225" s="217"/>
      <c r="V225" s="216"/>
      <c r="W225" s="218"/>
      <c r="X225" s="217"/>
    </row>
    <row r="226" spans="1:24" ht="17.25" customHeight="1">
      <c r="A226" s="213">
        <v>7</v>
      </c>
      <c r="B226" s="213"/>
      <c r="C226" s="213"/>
      <c r="D226" s="213"/>
      <c r="E226" s="213"/>
      <c r="F226" s="213"/>
      <c r="G226" s="213"/>
      <c r="H226" s="213"/>
      <c r="I226" s="213"/>
      <c r="J226" s="213"/>
      <c r="K226" s="213"/>
      <c r="L226" s="213"/>
      <c r="M226" s="213">
        <v>14</v>
      </c>
      <c r="N226" s="213"/>
      <c r="O226" s="213"/>
      <c r="P226" s="213"/>
      <c r="Q226" s="213"/>
      <c r="R226" s="213"/>
      <c r="S226" s="213"/>
      <c r="T226" s="213"/>
      <c r="U226" s="213"/>
      <c r="V226" s="213"/>
      <c r="W226" s="213"/>
      <c r="X226" s="213"/>
    </row>
    <row r="227" spans="1:24" ht="15.75" customHeight="1" thickBot="1">
      <c r="A227" s="134"/>
      <c r="B227" s="134"/>
      <c r="C227" s="214" t="s">
        <v>41</v>
      </c>
      <c r="D227" s="214"/>
      <c r="E227" s="214"/>
      <c r="F227" s="214"/>
      <c r="G227" s="214"/>
      <c r="H227" s="214"/>
      <c r="J227" s="215" t="s">
        <v>42</v>
      </c>
      <c r="K227" s="215"/>
      <c r="L227" s="215"/>
      <c r="M227" s="215"/>
      <c r="N227" s="215"/>
      <c r="O227" s="215"/>
      <c r="Q227" s="214" t="s">
        <v>41</v>
      </c>
      <c r="R227" s="214"/>
      <c r="S227" s="214"/>
      <c r="T227" s="214"/>
      <c r="U227" s="214"/>
      <c r="V227" s="214"/>
      <c r="W227" s="134"/>
      <c r="X227" s="134"/>
    </row>
    <row r="228" spans="1:24" ht="12" customHeight="1" thickTop="1">
      <c r="A228" s="135"/>
      <c r="B228" s="135"/>
      <c r="C228" s="136"/>
      <c r="D228" s="137"/>
      <c r="E228" s="137"/>
      <c r="F228" s="137"/>
      <c r="G228" s="137"/>
      <c r="H228" s="138"/>
      <c r="J228" s="136"/>
      <c r="K228" s="137"/>
      <c r="L228" s="137"/>
      <c r="M228" s="137"/>
      <c r="N228" s="137"/>
      <c r="O228" s="138"/>
      <c r="Q228" s="136"/>
      <c r="R228" s="137"/>
      <c r="S228" s="137"/>
      <c r="T228" s="137"/>
      <c r="U228" s="137"/>
      <c r="V228" s="138"/>
      <c r="W228" s="135"/>
      <c r="X228" s="135"/>
    </row>
    <row r="229" spans="1:24" ht="15.75" customHeight="1" thickBot="1">
      <c r="A229" s="135"/>
      <c r="B229" s="135"/>
      <c r="C229" s="139"/>
      <c r="D229" s="140"/>
      <c r="E229" s="140"/>
      <c r="F229" s="140"/>
      <c r="G229" s="140"/>
      <c r="H229" s="141"/>
      <c r="J229" s="139"/>
      <c r="K229" s="140"/>
      <c r="L229" s="140"/>
      <c r="M229" s="140"/>
      <c r="N229" s="140"/>
      <c r="O229" s="141"/>
      <c r="Q229" s="139"/>
      <c r="R229" s="140"/>
      <c r="S229" s="140"/>
      <c r="T229" s="140"/>
      <c r="U229" s="140"/>
      <c r="V229" s="141"/>
      <c r="W229" s="135"/>
      <c r="X229" s="135"/>
    </row>
    <row r="230" spans="1:24" ht="44.25" customHeight="1" thickTop="1">
      <c r="A230" s="222" t="s">
        <v>10</v>
      </c>
      <c r="B230" s="234"/>
      <c r="C230" s="234"/>
      <c r="D230" s="234"/>
      <c r="E230" s="234"/>
      <c r="F230" s="234"/>
      <c r="G230" s="234"/>
      <c r="H230" s="234"/>
      <c r="I230" s="234"/>
      <c r="J230" s="234"/>
      <c r="K230" s="234"/>
      <c r="L230" s="234"/>
      <c r="M230" s="142"/>
      <c r="N230" s="142"/>
      <c r="O230" s="222" t="s">
        <v>10</v>
      </c>
      <c r="P230" s="222"/>
      <c r="Q230" s="222"/>
      <c r="R230" s="222"/>
      <c r="S230" s="222"/>
      <c r="T230" s="222"/>
      <c r="U230" s="222"/>
      <c r="V230" s="222"/>
      <c r="W230" s="222"/>
      <c r="X230" s="222"/>
    </row>
    <row r="231" spans="1:24" ht="18">
      <c r="A231" s="247" t="str">
        <f>TEAMS!$D$1</f>
        <v>TERRIGAL BOWLING CLUB</v>
      </c>
      <c r="B231" s="247"/>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row>
    <row r="232" ht="3" customHeight="1"/>
    <row r="233" spans="1:24" ht="15">
      <c r="A233" s="236" t="str">
        <f>TEAMS!$D$3</f>
        <v>Major Singles C'ship - Final</v>
      </c>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row>
    <row r="234" ht="3" customHeight="1"/>
    <row r="235" spans="3:24" ht="15">
      <c r="C235" s="235" t="s">
        <v>2</v>
      </c>
      <c r="D235" s="235"/>
      <c r="E235" s="235"/>
      <c r="F235" s="235"/>
      <c r="G235" s="235"/>
      <c r="H235" s="3"/>
      <c r="I235" s="235" t="s">
        <v>1</v>
      </c>
      <c r="J235" s="235"/>
      <c r="K235" s="235"/>
      <c r="L235" s="235"/>
      <c r="M235" s="235"/>
      <c r="N235" s="235"/>
      <c r="O235" s="235"/>
      <c r="P235" s="235"/>
      <c r="Q235" s="235"/>
      <c r="R235" s="235"/>
      <c r="S235" s="235"/>
      <c r="T235" s="235"/>
      <c r="U235" s="235"/>
      <c r="V235" s="235"/>
      <c r="W235" s="235"/>
      <c r="X235" s="235"/>
    </row>
    <row r="236" ht="3" customHeight="1"/>
    <row r="237" spans="3:24" ht="17.25" customHeight="1" thickBot="1">
      <c r="C237" s="238">
        <f>TEAMS!$G$11</f>
        <v>0</v>
      </c>
      <c r="D237" s="239"/>
      <c r="E237" s="239"/>
      <c r="F237" s="239"/>
      <c r="G237" s="240"/>
      <c r="I237" s="241">
        <f>TEAMS!$D$2</f>
        <v>44374</v>
      </c>
      <c r="J237" s="242"/>
      <c r="K237" s="242"/>
      <c r="L237" s="242"/>
      <c r="M237" s="242"/>
      <c r="N237" s="242"/>
      <c r="O237" s="242"/>
      <c r="P237" s="242"/>
      <c r="Q237" s="242"/>
      <c r="R237" s="242"/>
      <c r="S237" s="242"/>
      <c r="T237" s="242"/>
      <c r="U237" s="242"/>
      <c r="V237" s="242"/>
      <c r="W237" s="242"/>
      <c r="X237" s="243"/>
    </row>
    <row r="238" spans="1:23" ht="6.75" customHeight="1" thickTop="1">
      <c r="A238" s="130"/>
      <c r="B238" s="131"/>
      <c r="W238" s="131"/>
    </row>
    <row r="239" spans="1:24" ht="20.25" customHeight="1" thickBot="1">
      <c r="A239" s="231">
        <f>TEAMS!$F$12</f>
        <v>0</v>
      </c>
      <c r="B239" s="232"/>
      <c r="C239" s="232"/>
      <c r="D239" s="232"/>
      <c r="E239" s="232"/>
      <c r="F239" s="232"/>
      <c r="G239" s="232"/>
      <c r="H239" s="232"/>
      <c r="I239" s="232"/>
      <c r="J239" s="232"/>
      <c r="K239" s="232"/>
      <c r="L239" s="233"/>
      <c r="M239" s="223" t="s">
        <v>36</v>
      </c>
      <c r="N239" s="224"/>
      <c r="O239" s="225">
        <f>TEAMS!$H$12</f>
        <v>0</v>
      </c>
      <c r="P239" s="226"/>
      <c r="Q239" s="226"/>
      <c r="R239" s="226"/>
      <c r="S239" s="226"/>
      <c r="T239" s="226"/>
      <c r="U239" s="226"/>
      <c r="V239" s="226"/>
      <c r="W239" s="226"/>
      <c r="X239" s="227"/>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32"/>
      <c r="B241" s="133"/>
      <c r="C241" s="228">
        <f>TEAMS!$F$12</f>
        <v>0</v>
      </c>
      <c r="D241" s="229"/>
      <c r="E241" s="229"/>
      <c r="F241" s="229"/>
      <c r="G241" s="230"/>
      <c r="H241" s="228">
        <f>TEAMS!$H$12</f>
        <v>0</v>
      </c>
      <c r="I241" s="229"/>
      <c r="J241" s="229"/>
      <c r="K241" s="229"/>
      <c r="L241" s="230"/>
      <c r="M241" s="150"/>
      <c r="N241" s="151"/>
      <c r="O241" s="228">
        <f>TEAMS!$F$12</f>
        <v>0</v>
      </c>
      <c r="P241" s="229"/>
      <c r="Q241" s="229"/>
      <c r="R241" s="229"/>
      <c r="S241" s="230"/>
      <c r="T241" s="228">
        <f>TEAMS!$H$12</f>
        <v>0</v>
      </c>
      <c r="U241" s="229"/>
      <c r="V241" s="229"/>
      <c r="W241" s="229"/>
      <c r="X241" s="230"/>
    </row>
    <row r="242" spans="1:24" ht="13.5" customHeight="1">
      <c r="A242" s="237" t="s">
        <v>15</v>
      </c>
      <c r="B242" s="237"/>
      <c r="C242" s="219" t="s">
        <v>13</v>
      </c>
      <c r="D242" s="221"/>
      <c r="E242" s="219" t="s">
        <v>14</v>
      </c>
      <c r="F242" s="220"/>
      <c r="G242" s="221"/>
      <c r="H242" s="219" t="s">
        <v>13</v>
      </c>
      <c r="I242" s="221"/>
      <c r="J242" s="219" t="s">
        <v>14</v>
      </c>
      <c r="K242" s="220"/>
      <c r="L242" s="221"/>
      <c r="M242" s="237" t="s">
        <v>15</v>
      </c>
      <c r="N242" s="237"/>
      <c r="O242" s="219" t="s">
        <v>13</v>
      </c>
      <c r="P242" s="221"/>
      <c r="Q242" s="219" t="s">
        <v>14</v>
      </c>
      <c r="R242" s="220"/>
      <c r="S242" s="221"/>
      <c r="T242" s="219" t="s">
        <v>13</v>
      </c>
      <c r="U242" s="221"/>
      <c r="V242" s="219" t="s">
        <v>14</v>
      </c>
      <c r="W242" s="220"/>
      <c r="X242" s="221"/>
    </row>
    <row r="243" spans="1:24" ht="17.25" customHeight="1">
      <c r="A243" s="216">
        <v>1</v>
      </c>
      <c r="B243" s="217"/>
      <c r="C243" s="216"/>
      <c r="D243" s="217"/>
      <c r="E243" s="216"/>
      <c r="F243" s="218"/>
      <c r="G243" s="217"/>
      <c r="H243" s="216"/>
      <c r="I243" s="217"/>
      <c r="J243" s="216"/>
      <c r="K243" s="218"/>
      <c r="L243" s="217"/>
      <c r="M243" s="216">
        <v>8</v>
      </c>
      <c r="N243" s="217"/>
      <c r="O243" s="216"/>
      <c r="P243" s="217"/>
      <c r="Q243" s="216"/>
      <c r="R243" s="218"/>
      <c r="S243" s="217"/>
      <c r="T243" s="216"/>
      <c r="U243" s="217"/>
      <c r="V243" s="216"/>
      <c r="W243" s="218"/>
      <c r="X243" s="217"/>
    </row>
    <row r="244" spans="1:24" ht="17.25" customHeight="1">
      <c r="A244" s="216">
        <v>2</v>
      </c>
      <c r="B244" s="217"/>
      <c r="C244" s="216"/>
      <c r="D244" s="217"/>
      <c r="E244" s="216"/>
      <c r="F244" s="218"/>
      <c r="G244" s="217"/>
      <c r="H244" s="216"/>
      <c r="I244" s="217"/>
      <c r="J244" s="216"/>
      <c r="K244" s="218"/>
      <c r="L244" s="217"/>
      <c r="M244" s="216">
        <v>9</v>
      </c>
      <c r="N244" s="217"/>
      <c r="O244" s="216"/>
      <c r="P244" s="217"/>
      <c r="Q244" s="216"/>
      <c r="R244" s="218"/>
      <c r="S244" s="217"/>
      <c r="T244" s="216"/>
      <c r="U244" s="217"/>
      <c r="V244" s="216"/>
      <c r="W244" s="218"/>
      <c r="X244" s="217"/>
    </row>
    <row r="245" spans="1:24" ht="17.25" customHeight="1">
      <c r="A245" s="216">
        <v>3</v>
      </c>
      <c r="B245" s="217"/>
      <c r="C245" s="216"/>
      <c r="D245" s="217"/>
      <c r="E245" s="216"/>
      <c r="F245" s="218"/>
      <c r="G245" s="217"/>
      <c r="H245" s="216"/>
      <c r="I245" s="217"/>
      <c r="J245" s="216"/>
      <c r="K245" s="218"/>
      <c r="L245" s="217"/>
      <c r="M245" s="216">
        <v>10</v>
      </c>
      <c r="N245" s="217"/>
      <c r="O245" s="216"/>
      <c r="P245" s="217"/>
      <c r="Q245" s="216"/>
      <c r="R245" s="218"/>
      <c r="S245" s="217"/>
      <c r="T245" s="216"/>
      <c r="U245" s="217"/>
      <c r="V245" s="216"/>
      <c r="W245" s="218"/>
      <c r="X245" s="217"/>
    </row>
    <row r="246" spans="1:24" ht="17.25" customHeight="1">
      <c r="A246" s="216">
        <v>4</v>
      </c>
      <c r="B246" s="217"/>
      <c r="C246" s="216"/>
      <c r="D246" s="217"/>
      <c r="E246" s="216"/>
      <c r="F246" s="218"/>
      <c r="G246" s="217"/>
      <c r="H246" s="216"/>
      <c r="I246" s="217"/>
      <c r="J246" s="216"/>
      <c r="K246" s="218"/>
      <c r="L246" s="217"/>
      <c r="M246" s="216">
        <v>11</v>
      </c>
      <c r="N246" s="217"/>
      <c r="O246" s="216"/>
      <c r="P246" s="217"/>
      <c r="Q246" s="216"/>
      <c r="R246" s="218"/>
      <c r="S246" s="217"/>
      <c r="T246" s="216"/>
      <c r="U246" s="217"/>
      <c r="V246" s="216"/>
      <c r="W246" s="218"/>
      <c r="X246" s="217"/>
    </row>
    <row r="247" spans="1:24" ht="17.25" customHeight="1">
      <c r="A247" s="216">
        <v>5</v>
      </c>
      <c r="B247" s="217"/>
      <c r="C247" s="216"/>
      <c r="D247" s="217"/>
      <c r="E247" s="216"/>
      <c r="F247" s="218"/>
      <c r="G247" s="217"/>
      <c r="H247" s="216"/>
      <c r="I247" s="217"/>
      <c r="J247" s="216"/>
      <c r="K247" s="218"/>
      <c r="L247" s="217"/>
      <c r="M247" s="216">
        <v>12</v>
      </c>
      <c r="N247" s="217"/>
      <c r="O247" s="216"/>
      <c r="P247" s="217"/>
      <c r="Q247" s="216"/>
      <c r="R247" s="218"/>
      <c r="S247" s="217"/>
      <c r="T247" s="216"/>
      <c r="U247" s="217"/>
      <c r="V247" s="216"/>
      <c r="W247" s="218"/>
      <c r="X247" s="217"/>
    </row>
    <row r="248" spans="1:24" ht="17.25" customHeight="1">
      <c r="A248" s="216">
        <v>6</v>
      </c>
      <c r="B248" s="217"/>
      <c r="C248" s="216"/>
      <c r="D248" s="217"/>
      <c r="E248" s="216"/>
      <c r="F248" s="218"/>
      <c r="G248" s="217"/>
      <c r="H248" s="216"/>
      <c r="I248" s="217"/>
      <c r="J248" s="216"/>
      <c r="K248" s="218"/>
      <c r="L248" s="217"/>
      <c r="M248" s="216">
        <v>13</v>
      </c>
      <c r="N248" s="217"/>
      <c r="O248" s="216"/>
      <c r="P248" s="217"/>
      <c r="Q248" s="216"/>
      <c r="R248" s="218"/>
      <c r="S248" s="217"/>
      <c r="T248" s="216"/>
      <c r="U248" s="217"/>
      <c r="V248" s="216"/>
      <c r="W248" s="218"/>
      <c r="X248" s="217"/>
    </row>
    <row r="249" spans="1:24" ht="17.25" customHeight="1">
      <c r="A249" s="213">
        <v>7</v>
      </c>
      <c r="B249" s="213"/>
      <c r="C249" s="213"/>
      <c r="D249" s="213"/>
      <c r="E249" s="213"/>
      <c r="F249" s="213"/>
      <c r="G249" s="213"/>
      <c r="H249" s="213"/>
      <c r="I249" s="213"/>
      <c r="J249" s="213"/>
      <c r="K249" s="213"/>
      <c r="L249" s="213"/>
      <c r="M249" s="213">
        <v>14</v>
      </c>
      <c r="N249" s="213"/>
      <c r="O249" s="213"/>
      <c r="P249" s="213"/>
      <c r="Q249" s="213"/>
      <c r="R249" s="213"/>
      <c r="S249" s="213"/>
      <c r="T249" s="213"/>
      <c r="U249" s="213"/>
      <c r="V249" s="213"/>
      <c r="W249" s="213"/>
      <c r="X249" s="213"/>
    </row>
    <row r="250" spans="1:24" ht="15.75" customHeight="1" thickBot="1">
      <c r="A250" s="134"/>
      <c r="B250" s="134"/>
      <c r="C250" s="214" t="s">
        <v>41</v>
      </c>
      <c r="D250" s="214"/>
      <c r="E250" s="214"/>
      <c r="F250" s="214"/>
      <c r="G250" s="214"/>
      <c r="H250" s="214"/>
      <c r="J250" s="215" t="s">
        <v>42</v>
      </c>
      <c r="K250" s="215"/>
      <c r="L250" s="215"/>
      <c r="M250" s="215"/>
      <c r="N250" s="215"/>
      <c r="O250" s="215"/>
      <c r="Q250" s="214" t="s">
        <v>41</v>
      </c>
      <c r="R250" s="214"/>
      <c r="S250" s="214"/>
      <c r="T250" s="214"/>
      <c r="U250" s="214"/>
      <c r="V250" s="214"/>
      <c r="W250" s="134"/>
      <c r="X250" s="134"/>
    </row>
    <row r="251" spans="1:24" ht="12" customHeight="1" thickTop="1">
      <c r="A251" s="135"/>
      <c r="B251" s="135"/>
      <c r="C251" s="136"/>
      <c r="D251" s="137"/>
      <c r="E251" s="137"/>
      <c r="F251" s="137"/>
      <c r="G251" s="137"/>
      <c r="H251" s="138"/>
      <c r="J251" s="136"/>
      <c r="K251" s="137"/>
      <c r="L251" s="137"/>
      <c r="M251" s="137"/>
      <c r="N251" s="137"/>
      <c r="O251" s="138"/>
      <c r="Q251" s="136"/>
      <c r="R251" s="137"/>
      <c r="S251" s="137"/>
      <c r="T251" s="137"/>
      <c r="U251" s="137"/>
      <c r="V251" s="138"/>
      <c r="W251" s="135"/>
      <c r="X251" s="135"/>
    </row>
    <row r="252" spans="1:24" ht="15.75" customHeight="1" thickBot="1">
      <c r="A252" s="135"/>
      <c r="B252" s="135"/>
      <c r="C252" s="139"/>
      <c r="D252" s="140"/>
      <c r="E252" s="140"/>
      <c r="F252" s="140"/>
      <c r="G252" s="140"/>
      <c r="H252" s="141"/>
      <c r="J252" s="139"/>
      <c r="K252" s="140"/>
      <c r="L252" s="140"/>
      <c r="M252" s="140"/>
      <c r="N252" s="140"/>
      <c r="O252" s="141"/>
      <c r="Q252" s="139"/>
      <c r="R252" s="140"/>
      <c r="S252" s="140"/>
      <c r="T252" s="140"/>
      <c r="U252" s="140"/>
      <c r="V252" s="141"/>
      <c r="W252" s="135"/>
      <c r="X252" s="135"/>
    </row>
    <row r="253" spans="1:24" ht="44.25" customHeight="1" thickTop="1">
      <c r="A253" s="222" t="s">
        <v>10</v>
      </c>
      <c r="B253" s="234"/>
      <c r="C253" s="234"/>
      <c r="D253" s="234"/>
      <c r="E253" s="234"/>
      <c r="F253" s="234"/>
      <c r="G253" s="234"/>
      <c r="H253" s="234"/>
      <c r="I253" s="234"/>
      <c r="J253" s="234"/>
      <c r="K253" s="234"/>
      <c r="L253" s="234"/>
      <c r="M253" s="142"/>
      <c r="N253" s="142"/>
      <c r="O253" s="222" t="s">
        <v>10</v>
      </c>
      <c r="P253" s="222"/>
      <c r="Q253" s="222"/>
      <c r="R253" s="222"/>
      <c r="S253" s="222"/>
      <c r="T253" s="222"/>
      <c r="U253" s="222"/>
      <c r="V253" s="222"/>
      <c r="W253" s="222"/>
      <c r="X253" s="222"/>
    </row>
    <row r="254" spans="1:24" ht="18">
      <c r="A254" s="247" t="str">
        <f>TEAMS!$D$1</f>
        <v>TERRIGAL BOWLING CLUB</v>
      </c>
      <c r="B254" s="247"/>
      <c r="C254" s="247"/>
      <c r="D254" s="247"/>
      <c r="E254" s="247"/>
      <c r="F254" s="247"/>
      <c r="G254" s="247"/>
      <c r="H254" s="247"/>
      <c r="I254" s="247"/>
      <c r="J254" s="247"/>
      <c r="K254" s="247"/>
      <c r="L254" s="247"/>
      <c r="M254" s="247"/>
      <c r="N254" s="247"/>
      <c r="O254" s="247"/>
      <c r="P254" s="247"/>
      <c r="Q254" s="247"/>
      <c r="R254" s="247"/>
      <c r="S254" s="247"/>
      <c r="T254" s="247"/>
      <c r="U254" s="247"/>
      <c r="V254" s="247"/>
      <c r="W254" s="247"/>
      <c r="X254" s="247"/>
    </row>
    <row r="255" ht="3" customHeight="1"/>
    <row r="256" spans="1:24" ht="15">
      <c r="A256" s="236" t="str">
        <f>TEAMS!$D$3</f>
        <v>Major Singles C'ship - Final</v>
      </c>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row>
    <row r="257" ht="3" customHeight="1"/>
    <row r="258" spans="3:24" ht="15">
      <c r="C258" s="235" t="s">
        <v>2</v>
      </c>
      <c r="D258" s="235"/>
      <c r="E258" s="235"/>
      <c r="F258" s="235"/>
      <c r="G258" s="235"/>
      <c r="H258" s="3"/>
      <c r="I258" s="235" t="s">
        <v>1</v>
      </c>
      <c r="J258" s="235"/>
      <c r="K258" s="235"/>
      <c r="L258" s="235"/>
      <c r="M258" s="235"/>
      <c r="N258" s="235"/>
      <c r="O258" s="235"/>
      <c r="P258" s="235"/>
      <c r="Q258" s="235"/>
      <c r="R258" s="235"/>
      <c r="S258" s="235"/>
      <c r="T258" s="235"/>
      <c r="U258" s="235"/>
      <c r="V258" s="235"/>
      <c r="W258" s="235"/>
      <c r="X258" s="235"/>
    </row>
    <row r="259" ht="3" customHeight="1"/>
    <row r="260" spans="3:24" ht="17.25" customHeight="1" thickBot="1">
      <c r="C260" s="238">
        <f>TEAMS!$G$13</f>
        <v>0</v>
      </c>
      <c r="D260" s="239"/>
      <c r="E260" s="239"/>
      <c r="F260" s="239"/>
      <c r="G260" s="240"/>
      <c r="I260" s="241">
        <f>TEAMS!$D$2</f>
        <v>44374</v>
      </c>
      <c r="J260" s="242"/>
      <c r="K260" s="242"/>
      <c r="L260" s="242"/>
      <c r="M260" s="242"/>
      <c r="N260" s="242"/>
      <c r="O260" s="242"/>
      <c r="P260" s="242"/>
      <c r="Q260" s="242"/>
      <c r="R260" s="242"/>
      <c r="S260" s="242"/>
      <c r="T260" s="242"/>
      <c r="U260" s="242"/>
      <c r="V260" s="242"/>
      <c r="W260" s="242"/>
      <c r="X260" s="243"/>
    </row>
    <row r="261" spans="1:23" ht="6.75" customHeight="1" thickTop="1">
      <c r="A261" s="130"/>
      <c r="B261" s="131"/>
      <c r="W261" s="131"/>
    </row>
    <row r="262" spans="1:24" ht="20.25" customHeight="1" thickBot="1">
      <c r="A262" s="231">
        <f>TEAMS!$F$14</f>
        <v>0</v>
      </c>
      <c r="B262" s="232"/>
      <c r="C262" s="232"/>
      <c r="D262" s="232"/>
      <c r="E262" s="232"/>
      <c r="F262" s="232"/>
      <c r="G262" s="232"/>
      <c r="H262" s="232"/>
      <c r="I262" s="232"/>
      <c r="J262" s="232"/>
      <c r="K262" s="232"/>
      <c r="L262" s="233"/>
      <c r="M262" s="223" t="s">
        <v>36</v>
      </c>
      <c r="N262" s="224"/>
      <c r="O262" s="225">
        <f>TEAMS!$H$14</f>
        <v>0</v>
      </c>
      <c r="P262" s="226"/>
      <c r="Q262" s="226"/>
      <c r="R262" s="226"/>
      <c r="S262" s="226"/>
      <c r="T262" s="226"/>
      <c r="U262" s="226"/>
      <c r="V262" s="226"/>
      <c r="W262" s="226"/>
      <c r="X262" s="227"/>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32"/>
      <c r="B264" s="133"/>
      <c r="C264" s="228">
        <f>TEAMS!$F$14</f>
        <v>0</v>
      </c>
      <c r="D264" s="229"/>
      <c r="E264" s="229"/>
      <c r="F264" s="229"/>
      <c r="G264" s="230"/>
      <c r="H264" s="228">
        <f>TEAMS!$H$14</f>
        <v>0</v>
      </c>
      <c r="I264" s="229"/>
      <c r="J264" s="229"/>
      <c r="K264" s="229"/>
      <c r="L264" s="230"/>
      <c r="M264" s="150"/>
      <c r="N264" s="151"/>
      <c r="O264" s="228">
        <f>TEAMS!$F$14</f>
        <v>0</v>
      </c>
      <c r="P264" s="229"/>
      <c r="Q264" s="229"/>
      <c r="R264" s="229"/>
      <c r="S264" s="230"/>
      <c r="T264" s="228">
        <f>TEAMS!$H$14</f>
        <v>0</v>
      </c>
      <c r="U264" s="229"/>
      <c r="V264" s="229"/>
      <c r="W264" s="229"/>
      <c r="X264" s="230"/>
    </row>
    <row r="265" spans="1:24" ht="13.5" customHeight="1">
      <c r="A265" s="237" t="s">
        <v>15</v>
      </c>
      <c r="B265" s="237"/>
      <c r="C265" s="219" t="s">
        <v>13</v>
      </c>
      <c r="D265" s="221"/>
      <c r="E265" s="219" t="s">
        <v>14</v>
      </c>
      <c r="F265" s="220"/>
      <c r="G265" s="221"/>
      <c r="H265" s="219" t="s">
        <v>13</v>
      </c>
      <c r="I265" s="221"/>
      <c r="J265" s="219" t="s">
        <v>14</v>
      </c>
      <c r="K265" s="220"/>
      <c r="L265" s="221"/>
      <c r="M265" s="237" t="s">
        <v>15</v>
      </c>
      <c r="N265" s="237"/>
      <c r="O265" s="219" t="s">
        <v>13</v>
      </c>
      <c r="P265" s="221"/>
      <c r="Q265" s="219" t="s">
        <v>14</v>
      </c>
      <c r="R265" s="220"/>
      <c r="S265" s="221"/>
      <c r="T265" s="219" t="s">
        <v>13</v>
      </c>
      <c r="U265" s="221"/>
      <c r="V265" s="219" t="s">
        <v>14</v>
      </c>
      <c r="W265" s="220"/>
      <c r="X265" s="221"/>
    </row>
    <row r="266" spans="1:24" ht="17.25" customHeight="1">
      <c r="A266" s="216">
        <v>1</v>
      </c>
      <c r="B266" s="217"/>
      <c r="C266" s="216"/>
      <c r="D266" s="217"/>
      <c r="E266" s="216"/>
      <c r="F266" s="218"/>
      <c r="G266" s="217"/>
      <c r="H266" s="216"/>
      <c r="I266" s="217"/>
      <c r="J266" s="216"/>
      <c r="K266" s="218"/>
      <c r="L266" s="217"/>
      <c r="M266" s="216">
        <v>8</v>
      </c>
      <c r="N266" s="217"/>
      <c r="O266" s="216"/>
      <c r="P266" s="217"/>
      <c r="Q266" s="216"/>
      <c r="R266" s="218"/>
      <c r="S266" s="217"/>
      <c r="T266" s="216"/>
      <c r="U266" s="217"/>
      <c r="V266" s="216"/>
      <c r="W266" s="218"/>
      <c r="X266" s="217"/>
    </row>
    <row r="267" spans="1:24" ht="17.25" customHeight="1">
      <c r="A267" s="216">
        <v>2</v>
      </c>
      <c r="B267" s="217"/>
      <c r="C267" s="216"/>
      <c r="D267" s="217"/>
      <c r="E267" s="216"/>
      <c r="F267" s="218"/>
      <c r="G267" s="217"/>
      <c r="H267" s="216"/>
      <c r="I267" s="217"/>
      <c r="J267" s="216"/>
      <c r="K267" s="218"/>
      <c r="L267" s="217"/>
      <c r="M267" s="216">
        <v>9</v>
      </c>
      <c r="N267" s="217"/>
      <c r="O267" s="216"/>
      <c r="P267" s="217"/>
      <c r="Q267" s="216"/>
      <c r="R267" s="218"/>
      <c r="S267" s="217"/>
      <c r="T267" s="216"/>
      <c r="U267" s="217"/>
      <c r="V267" s="216"/>
      <c r="W267" s="218"/>
      <c r="X267" s="217"/>
    </row>
    <row r="268" spans="1:24" ht="17.25" customHeight="1">
      <c r="A268" s="216">
        <v>3</v>
      </c>
      <c r="B268" s="217"/>
      <c r="C268" s="216"/>
      <c r="D268" s="217"/>
      <c r="E268" s="216"/>
      <c r="F268" s="218"/>
      <c r="G268" s="217"/>
      <c r="H268" s="216"/>
      <c r="I268" s="217"/>
      <c r="J268" s="216"/>
      <c r="K268" s="218"/>
      <c r="L268" s="217"/>
      <c r="M268" s="216">
        <v>10</v>
      </c>
      <c r="N268" s="217"/>
      <c r="O268" s="216"/>
      <c r="P268" s="217"/>
      <c r="Q268" s="216"/>
      <c r="R268" s="218"/>
      <c r="S268" s="217"/>
      <c r="T268" s="216"/>
      <c r="U268" s="217"/>
      <c r="V268" s="216"/>
      <c r="W268" s="218"/>
      <c r="X268" s="217"/>
    </row>
    <row r="269" spans="1:24" ht="17.25" customHeight="1">
      <c r="A269" s="216">
        <v>4</v>
      </c>
      <c r="B269" s="217"/>
      <c r="C269" s="216"/>
      <c r="D269" s="217"/>
      <c r="E269" s="216"/>
      <c r="F269" s="218"/>
      <c r="G269" s="217"/>
      <c r="H269" s="216"/>
      <c r="I269" s="217"/>
      <c r="J269" s="216"/>
      <c r="K269" s="218"/>
      <c r="L269" s="217"/>
      <c r="M269" s="216">
        <v>11</v>
      </c>
      <c r="N269" s="217"/>
      <c r="O269" s="216"/>
      <c r="P269" s="217"/>
      <c r="Q269" s="216"/>
      <c r="R269" s="218"/>
      <c r="S269" s="217"/>
      <c r="T269" s="216"/>
      <c r="U269" s="217"/>
      <c r="V269" s="216"/>
      <c r="W269" s="218"/>
      <c r="X269" s="217"/>
    </row>
    <row r="270" spans="1:24" ht="17.25" customHeight="1">
      <c r="A270" s="216">
        <v>5</v>
      </c>
      <c r="B270" s="217"/>
      <c r="C270" s="216"/>
      <c r="D270" s="217"/>
      <c r="E270" s="216"/>
      <c r="F270" s="218"/>
      <c r="G270" s="217"/>
      <c r="H270" s="216"/>
      <c r="I270" s="217"/>
      <c r="J270" s="216"/>
      <c r="K270" s="218"/>
      <c r="L270" s="217"/>
      <c r="M270" s="216">
        <v>12</v>
      </c>
      <c r="N270" s="217"/>
      <c r="O270" s="216"/>
      <c r="P270" s="217"/>
      <c r="Q270" s="216"/>
      <c r="R270" s="218"/>
      <c r="S270" s="217"/>
      <c r="T270" s="216"/>
      <c r="U270" s="217"/>
      <c r="V270" s="216"/>
      <c r="W270" s="218"/>
      <c r="X270" s="217"/>
    </row>
    <row r="271" spans="1:24" ht="17.25" customHeight="1">
      <c r="A271" s="216">
        <v>6</v>
      </c>
      <c r="B271" s="217"/>
      <c r="C271" s="216"/>
      <c r="D271" s="217"/>
      <c r="E271" s="216"/>
      <c r="F271" s="218"/>
      <c r="G271" s="217"/>
      <c r="H271" s="216"/>
      <c r="I271" s="217"/>
      <c r="J271" s="216"/>
      <c r="K271" s="218"/>
      <c r="L271" s="217"/>
      <c r="M271" s="216">
        <v>13</v>
      </c>
      <c r="N271" s="217"/>
      <c r="O271" s="216"/>
      <c r="P271" s="217"/>
      <c r="Q271" s="216"/>
      <c r="R271" s="218"/>
      <c r="S271" s="217"/>
      <c r="T271" s="216"/>
      <c r="U271" s="217"/>
      <c r="V271" s="216"/>
      <c r="W271" s="218"/>
      <c r="X271" s="217"/>
    </row>
    <row r="272" spans="1:24" ht="17.25" customHeight="1">
      <c r="A272" s="213">
        <v>7</v>
      </c>
      <c r="B272" s="213"/>
      <c r="C272" s="213"/>
      <c r="D272" s="213"/>
      <c r="E272" s="213"/>
      <c r="F272" s="213"/>
      <c r="G272" s="213"/>
      <c r="H272" s="213"/>
      <c r="I272" s="213"/>
      <c r="J272" s="213"/>
      <c r="K272" s="213"/>
      <c r="L272" s="213"/>
      <c r="M272" s="213">
        <v>14</v>
      </c>
      <c r="N272" s="213"/>
      <c r="O272" s="213"/>
      <c r="P272" s="213"/>
      <c r="Q272" s="213"/>
      <c r="R272" s="213"/>
      <c r="S272" s="213"/>
      <c r="T272" s="213"/>
      <c r="U272" s="213"/>
      <c r="V272" s="213"/>
      <c r="W272" s="213"/>
      <c r="X272" s="213"/>
    </row>
    <row r="273" spans="1:24" ht="15.75" customHeight="1" thickBot="1">
      <c r="A273" s="134"/>
      <c r="B273" s="134"/>
      <c r="C273" s="214" t="s">
        <v>41</v>
      </c>
      <c r="D273" s="214"/>
      <c r="E273" s="214"/>
      <c r="F273" s="214"/>
      <c r="G273" s="214"/>
      <c r="H273" s="214"/>
      <c r="J273" s="215" t="s">
        <v>42</v>
      </c>
      <c r="K273" s="215"/>
      <c r="L273" s="215"/>
      <c r="M273" s="215"/>
      <c r="N273" s="215"/>
      <c r="O273" s="215"/>
      <c r="Q273" s="214" t="s">
        <v>41</v>
      </c>
      <c r="R273" s="214"/>
      <c r="S273" s="214"/>
      <c r="T273" s="214"/>
      <c r="U273" s="214"/>
      <c r="V273" s="214"/>
      <c r="W273" s="134"/>
      <c r="X273" s="134"/>
    </row>
    <row r="274" spans="1:24" ht="12" customHeight="1" thickTop="1">
      <c r="A274" s="135"/>
      <c r="B274" s="135"/>
      <c r="C274" s="136"/>
      <c r="D274" s="137"/>
      <c r="E274" s="137"/>
      <c r="F274" s="137"/>
      <c r="G274" s="137"/>
      <c r="H274" s="138"/>
      <c r="J274" s="136"/>
      <c r="K274" s="137"/>
      <c r="L274" s="137"/>
      <c r="M274" s="137"/>
      <c r="N274" s="137"/>
      <c r="O274" s="138"/>
      <c r="Q274" s="136"/>
      <c r="R274" s="137"/>
      <c r="S274" s="137"/>
      <c r="T274" s="137"/>
      <c r="U274" s="137"/>
      <c r="V274" s="138"/>
      <c r="W274" s="135"/>
      <c r="X274" s="135"/>
    </row>
    <row r="275" spans="1:24" ht="15.75" customHeight="1" thickBot="1">
      <c r="A275" s="135"/>
      <c r="B275" s="135"/>
      <c r="C275" s="139"/>
      <c r="D275" s="140"/>
      <c r="E275" s="140"/>
      <c r="F275" s="140"/>
      <c r="G275" s="140"/>
      <c r="H275" s="141"/>
      <c r="J275" s="139"/>
      <c r="K275" s="140"/>
      <c r="L275" s="140"/>
      <c r="M275" s="140"/>
      <c r="N275" s="140"/>
      <c r="O275" s="141"/>
      <c r="Q275" s="139"/>
      <c r="R275" s="140"/>
      <c r="S275" s="140"/>
      <c r="T275" s="140"/>
      <c r="U275" s="140"/>
      <c r="V275" s="141"/>
      <c r="W275" s="135"/>
      <c r="X275" s="135"/>
    </row>
    <row r="276" spans="1:24" ht="44.25" customHeight="1" thickTop="1">
      <c r="A276" s="222" t="s">
        <v>10</v>
      </c>
      <c r="B276" s="234"/>
      <c r="C276" s="234"/>
      <c r="D276" s="234"/>
      <c r="E276" s="234"/>
      <c r="F276" s="234"/>
      <c r="G276" s="234"/>
      <c r="H276" s="234"/>
      <c r="I276" s="234"/>
      <c r="J276" s="234"/>
      <c r="K276" s="234"/>
      <c r="L276" s="234"/>
      <c r="M276" s="142"/>
      <c r="N276" s="142"/>
      <c r="O276" s="222" t="s">
        <v>10</v>
      </c>
      <c r="P276" s="222"/>
      <c r="Q276" s="222"/>
      <c r="R276" s="222"/>
      <c r="S276" s="222"/>
      <c r="T276" s="222"/>
      <c r="U276" s="222"/>
      <c r="V276" s="222"/>
      <c r="W276" s="222"/>
      <c r="X276" s="222"/>
    </row>
    <row r="277" spans="1:24" ht="18">
      <c r="A277" s="247" t="str">
        <f>TEAMS!$D$1</f>
        <v>TERRIGAL BOWLING CLUB</v>
      </c>
      <c r="B277" s="247"/>
      <c r="C277" s="247"/>
      <c r="D277" s="247"/>
      <c r="E277" s="247"/>
      <c r="F277" s="247"/>
      <c r="G277" s="247"/>
      <c r="H277" s="247"/>
      <c r="I277" s="247"/>
      <c r="J277" s="247"/>
      <c r="K277" s="247"/>
      <c r="L277" s="247"/>
      <c r="M277" s="247"/>
      <c r="N277" s="247"/>
      <c r="O277" s="247"/>
      <c r="P277" s="247"/>
      <c r="Q277" s="247"/>
      <c r="R277" s="247"/>
      <c r="S277" s="247"/>
      <c r="T277" s="247"/>
      <c r="U277" s="247"/>
      <c r="V277" s="247"/>
      <c r="W277" s="247"/>
      <c r="X277" s="247"/>
    </row>
    <row r="278" ht="3" customHeight="1"/>
    <row r="279" spans="1:24" ht="15">
      <c r="A279" s="236" t="str">
        <f>TEAMS!$D$3</f>
        <v>Major Singles C'ship - Final</v>
      </c>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row>
    <row r="280" ht="3" customHeight="1"/>
    <row r="281" spans="3:24" ht="15">
      <c r="C281" s="235" t="s">
        <v>2</v>
      </c>
      <c r="D281" s="235"/>
      <c r="E281" s="235"/>
      <c r="F281" s="235"/>
      <c r="G281" s="235"/>
      <c r="H281" s="3"/>
      <c r="I281" s="235" t="s">
        <v>1</v>
      </c>
      <c r="J281" s="235"/>
      <c r="K281" s="235"/>
      <c r="L281" s="235"/>
      <c r="M281" s="235"/>
      <c r="N281" s="235"/>
      <c r="O281" s="235"/>
      <c r="P281" s="235"/>
      <c r="Q281" s="235"/>
      <c r="R281" s="235"/>
      <c r="S281" s="235"/>
      <c r="T281" s="235"/>
      <c r="U281" s="235"/>
      <c r="V281" s="235"/>
      <c r="W281" s="235"/>
      <c r="X281" s="235"/>
    </row>
    <row r="282" ht="3" customHeight="1"/>
    <row r="283" spans="3:24" ht="17.25" customHeight="1" thickBot="1">
      <c r="C283" s="238">
        <f>TEAMS!$G$15</f>
        <v>0</v>
      </c>
      <c r="D283" s="239"/>
      <c r="E283" s="239"/>
      <c r="F283" s="239"/>
      <c r="G283" s="240"/>
      <c r="I283" s="241">
        <f>TEAMS!$D$2</f>
        <v>44374</v>
      </c>
      <c r="J283" s="242"/>
      <c r="K283" s="242"/>
      <c r="L283" s="242"/>
      <c r="M283" s="242"/>
      <c r="N283" s="242"/>
      <c r="O283" s="242"/>
      <c r="P283" s="242"/>
      <c r="Q283" s="242"/>
      <c r="R283" s="242"/>
      <c r="S283" s="242"/>
      <c r="T283" s="242"/>
      <c r="U283" s="242"/>
      <c r="V283" s="242"/>
      <c r="W283" s="242"/>
      <c r="X283" s="243"/>
    </row>
    <row r="284" spans="1:23" ht="6.75" customHeight="1" thickTop="1">
      <c r="A284" s="130"/>
      <c r="B284" s="131"/>
      <c r="W284" s="131"/>
    </row>
    <row r="285" spans="1:24" ht="20.25" customHeight="1" thickBot="1">
      <c r="A285" s="231">
        <f>TEAMS!$F$16</f>
        <v>0</v>
      </c>
      <c r="B285" s="232"/>
      <c r="C285" s="232"/>
      <c r="D285" s="232"/>
      <c r="E285" s="232"/>
      <c r="F285" s="232"/>
      <c r="G285" s="232"/>
      <c r="H285" s="232"/>
      <c r="I285" s="232"/>
      <c r="J285" s="232"/>
      <c r="K285" s="232"/>
      <c r="L285" s="233"/>
      <c r="M285" s="223" t="s">
        <v>36</v>
      </c>
      <c r="N285" s="224"/>
      <c r="O285" s="225">
        <f>TEAMS!$H$16</f>
        <v>0</v>
      </c>
      <c r="P285" s="226"/>
      <c r="Q285" s="226"/>
      <c r="R285" s="226"/>
      <c r="S285" s="226"/>
      <c r="T285" s="226"/>
      <c r="U285" s="226"/>
      <c r="V285" s="226"/>
      <c r="W285" s="226"/>
      <c r="X285" s="227"/>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32"/>
      <c r="B287" s="133"/>
      <c r="C287" s="228">
        <f>TEAMS!$F$16</f>
        <v>0</v>
      </c>
      <c r="D287" s="229"/>
      <c r="E287" s="229"/>
      <c r="F287" s="229"/>
      <c r="G287" s="230"/>
      <c r="H287" s="228">
        <f>TEAMS!$H$16</f>
        <v>0</v>
      </c>
      <c r="I287" s="229"/>
      <c r="J287" s="229"/>
      <c r="K287" s="229"/>
      <c r="L287" s="230"/>
      <c r="M287" s="150"/>
      <c r="N287" s="151"/>
      <c r="O287" s="228">
        <f>TEAMS!$F$16</f>
        <v>0</v>
      </c>
      <c r="P287" s="229"/>
      <c r="Q287" s="229"/>
      <c r="R287" s="229"/>
      <c r="S287" s="230"/>
      <c r="T287" s="228">
        <f>TEAMS!$H$16</f>
        <v>0</v>
      </c>
      <c r="U287" s="229"/>
      <c r="V287" s="229"/>
      <c r="W287" s="229"/>
      <c r="X287" s="230"/>
    </row>
    <row r="288" spans="1:24" ht="13.5" customHeight="1">
      <c r="A288" s="237" t="s">
        <v>15</v>
      </c>
      <c r="B288" s="237"/>
      <c r="C288" s="219" t="s">
        <v>13</v>
      </c>
      <c r="D288" s="221"/>
      <c r="E288" s="219" t="s">
        <v>14</v>
      </c>
      <c r="F288" s="220"/>
      <c r="G288" s="221"/>
      <c r="H288" s="219" t="s">
        <v>13</v>
      </c>
      <c r="I288" s="221"/>
      <c r="J288" s="219" t="s">
        <v>14</v>
      </c>
      <c r="K288" s="220"/>
      <c r="L288" s="221"/>
      <c r="M288" s="237" t="s">
        <v>15</v>
      </c>
      <c r="N288" s="237"/>
      <c r="O288" s="219" t="s">
        <v>13</v>
      </c>
      <c r="P288" s="221"/>
      <c r="Q288" s="219" t="s">
        <v>14</v>
      </c>
      <c r="R288" s="220"/>
      <c r="S288" s="221"/>
      <c r="T288" s="219" t="s">
        <v>13</v>
      </c>
      <c r="U288" s="221"/>
      <c r="V288" s="219" t="s">
        <v>14</v>
      </c>
      <c r="W288" s="220"/>
      <c r="X288" s="221"/>
    </row>
    <row r="289" spans="1:24" ht="17.25" customHeight="1">
      <c r="A289" s="216">
        <v>1</v>
      </c>
      <c r="B289" s="217"/>
      <c r="C289" s="216"/>
      <c r="D289" s="217"/>
      <c r="E289" s="216"/>
      <c r="F289" s="218"/>
      <c r="G289" s="217"/>
      <c r="H289" s="216"/>
      <c r="I289" s="217"/>
      <c r="J289" s="216"/>
      <c r="K289" s="218"/>
      <c r="L289" s="217"/>
      <c r="M289" s="216">
        <v>8</v>
      </c>
      <c r="N289" s="217"/>
      <c r="O289" s="216"/>
      <c r="P289" s="217"/>
      <c r="Q289" s="216"/>
      <c r="R289" s="218"/>
      <c r="S289" s="217"/>
      <c r="T289" s="216"/>
      <c r="U289" s="217"/>
      <c r="V289" s="216"/>
      <c r="W289" s="218"/>
      <c r="X289" s="217"/>
    </row>
    <row r="290" spans="1:24" ht="17.25" customHeight="1">
      <c r="A290" s="216">
        <v>2</v>
      </c>
      <c r="B290" s="217"/>
      <c r="C290" s="216"/>
      <c r="D290" s="217"/>
      <c r="E290" s="216"/>
      <c r="F290" s="218"/>
      <c r="G290" s="217"/>
      <c r="H290" s="216"/>
      <c r="I290" s="217"/>
      <c r="J290" s="216"/>
      <c r="K290" s="218"/>
      <c r="L290" s="217"/>
      <c r="M290" s="216">
        <v>9</v>
      </c>
      <c r="N290" s="217"/>
      <c r="O290" s="216"/>
      <c r="P290" s="217"/>
      <c r="Q290" s="216"/>
      <c r="R290" s="218"/>
      <c r="S290" s="217"/>
      <c r="T290" s="216"/>
      <c r="U290" s="217"/>
      <c r="V290" s="216"/>
      <c r="W290" s="218"/>
      <c r="X290" s="217"/>
    </row>
    <row r="291" spans="1:24" ht="17.25" customHeight="1">
      <c r="A291" s="216">
        <v>3</v>
      </c>
      <c r="B291" s="217"/>
      <c r="C291" s="216"/>
      <c r="D291" s="217"/>
      <c r="E291" s="216"/>
      <c r="F291" s="218"/>
      <c r="G291" s="217"/>
      <c r="H291" s="216"/>
      <c r="I291" s="217"/>
      <c r="J291" s="216"/>
      <c r="K291" s="218"/>
      <c r="L291" s="217"/>
      <c r="M291" s="216">
        <v>10</v>
      </c>
      <c r="N291" s="217"/>
      <c r="O291" s="216"/>
      <c r="P291" s="217"/>
      <c r="Q291" s="216"/>
      <c r="R291" s="218"/>
      <c r="S291" s="217"/>
      <c r="T291" s="216"/>
      <c r="U291" s="217"/>
      <c r="V291" s="216"/>
      <c r="W291" s="218"/>
      <c r="X291" s="217"/>
    </row>
    <row r="292" spans="1:24" ht="17.25" customHeight="1">
      <c r="A292" s="216">
        <v>4</v>
      </c>
      <c r="B292" s="217"/>
      <c r="C292" s="216"/>
      <c r="D292" s="217"/>
      <c r="E292" s="216"/>
      <c r="F292" s="218"/>
      <c r="G292" s="217"/>
      <c r="H292" s="216"/>
      <c r="I292" s="217"/>
      <c r="J292" s="216"/>
      <c r="K292" s="218"/>
      <c r="L292" s="217"/>
      <c r="M292" s="216">
        <v>11</v>
      </c>
      <c r="N292" s="217"/>
      <c r="O292" s="216"/>
      <c r="P292" s="217"/>
      <c r="Q292" s="216"/>
      <c r="R292" s="218"/>
      <c r="S292" s="217"/>
      <c r="T292" s="216"/>
      <c r="U292" s="217"/>
      <c r="V292" s="216"/>
      <c r="W292" s="218"/>
      <c r="X292" s="217"/>
    </row>
    <row r="293" spans="1:24" ht="17.25" customHeight="1">
      <c r="A293" s="216">
        <v>5</v>
      </c>
      <c r="B293" s="217"/>
      <c r="C293" s="216"/>
      <c r="D293" s="217"/>
      <c r="E293" s="216"/>
      <c r="F293" s="218"/>
      <c r="G293" s="217"/>
      <c r="H293" s="216"/>
      <c r="I293" s="217"/>
      <c r="J293" s="216"/>
      <c r="K293" s="218"/>
      <c r="L293" s="217"/>
      <c r="M293" s="216">
        <v>12</v>
      </c>
      <c r="N293" s="217"/>
      <c r="O293" s="216"/>
      <c r="P293" s="217"/>
      <c r="Q293" s="216"/>
      <c r="R293" s="218"/>
      <c r="S293" s="217"/>
      <c r="T293" s="216"/>
      <c r="U293" s="217"/>
      <c r="V293" s="216"/>
      <c r="W293" s="218"/>
      <c r="X293" s="217"/>
    </row>
    <row r="294" spans="1:24" ht="17.25" customHeight="1">
      <c r="A294" s="216">
        <v>6</v>
      </c>
      <c r="B294" s="217"/>
      <c r="C294" s="216"/>
      <c r="D294" s="217"/>
      <c r="E294" s="216"/>
      <c r="F294" s="218"/>
      <c r="G294" s="217"/>
      <c r="H294" s="216"/>
      <c r="I294" s="217"/>
      <c r="J294" s="216"/>
      <c r="K294" s="218"/>
      <c r="L294" s="217"/>
      <c r="M294" s="216">
        <v>13</v>
      </c>
      <c r="N294" s="217"/>
      <c r="O294" s="216"/>
      <c r="P294" s="217"/>
      <c r="Q294" s="216"/>
      <c r="R294" s="218"/>
      <c r="S294" s="217"/>
      <c r="T294" s="216"/>
      <c r="U294" s="217"/>
      <c r="V294" s="216"/>
      <c r="W294" s="218"/>
      <c r="X294" s="217"/>
    </row>
    <row r="295" spans="1:24" ht="17.25" customHeight="1">
      <c r="A295" s="213">
        <v>7</v>
      </c>
      <c r="B295" s="213"/>
      <c r="C295" s="213"/>
      <c r="D295" s="213"/>
      <c r="E295" s="213"/>
      <c r="F295" s="213"/>
      <c r="G295" s="213"/>
      <c r="H295" s="213"/>
      <c r="I295" s="213"/>
      <c r="J295" s="213"/>
      <c r="K295" s="213"/>
      <c r="L295" s="213"/>
      <c r="M295" s="213">
        <v>14</v>
      </c>
      <c r="N295" s="213"/>
      <c r="O295" s="213"/>
      <c r="P295" s="213"/>
      <c r="Q295" s="213"/>
      <c r="R295" s="213"/>
      <c r="S295" s="213"/>
      <c r="T295" s="213"/>
      <c r="U295" s="213"/>
      <c r="V295" s="213"/>
      <c r="W295" s="213"/>
      <c r="X295" s="213"/>
    </row>
    <row r="296" spans="1:24" ht="15.75" customHeight="1" thickBot="1">
      <c r="A296" s="134"/>
      <c r="B296" s="134"/>
      <c r="C296" s="214" t="s">
        <v>41</v>
      </c>
      <c r="D296" s="214"/>
      <c r="E296" s="214"/>
      <c r="F296" s="214"/>
      <c r="G296" s="214"/>
      <c r="H296" s="214"/>
      <c r="J296" s="215" t="s">
        <v>42</v>
      </c>
      <c r="K296" s="215"/>
      <c r="L296" s="215"/>
      <c r="M296" s="215"/>
      <c r="N296" s="215"/>
      <c r="O296" s="215"/>
      <c r="Q296" s="214" t="s">
        <v>41</v>
      </c>
      <c r="R296" s="214"/>
      <c r="S296" s="214"/>
      <c r="T296" s="214"/>
      <c r="U296" s="214"/>
      <c r="V296" s="214"/>
      <c r="W296" s="134"/>
      <c r="X296" s="134"/>
    </row>
    <row r="297" spans="1:24" ht="12" customHeight="1" thickTop="1">
      <c r="A297" s="135"/>
      <c r="B297" s="135"/>
      <c r="C297" s="136"/>
      <c r="D297" s="137"/>
      <c r="E297" s="137"/>
      <c r="F297" s="137"/>
      <c r="G297" s="137"/>
      <c r="H297" s="138"/>
      <c r="J297" s="136"/>
      <c r="K297" s="137"/>
      <c r="L297" s="137"/>
      <c r="M297" s="137"/>
      <c r="N297" s="137"/>
      <c r="O297" s="138"/>
      <c r="Q297" s="136"/>
      <c r="R297" s="137"/>
      <c r="S297" s="137"/>
      <c r="T297" s="137"/>
      <c r="U297" s="137"/>
      <c r="V297" s="138"/>
      <c r="W297" s="135"/>
      <c r="X297" s="135"/>
    </row>
    <row r="298" spans="1:24" ht="15.75" customHeight="1" thickBot="1">
      <c r="A298" s="135"/>
      <c r="B298" s="135"/>
      <c r="C298" s="139"/>
      <c r="D298" s="140"/>
      <c r="E298" s="140"/>
      <c r="F298" s="140"/>
      <c r="G298" s="140"/>
      <c r="H298" s="141"/>
      <c r="J298" s="139"/>
      <c r="K298" s="140"/>
      <c r="L298" s="140"/>
      <c r="M298" s="140"/>
      <c r="N298" s="140"/>
      <c r="O298" s="141"/>
      <c r="Q298" s="139"/>
      <c r="R298" s="140"/>
      <c r="S298" s="140"/>
      <c r="T298" s="140"/>
      <c r="U298" s="140"/>
      <c r="V298" s="141"/>
      <c r="W298" s="135"/>
      <c r="X298" s="135"/>
    </row>
    <row r="299" spans="1:24" ht="44.25" customHeight="1" thickTop="1">
      <c r="A299" s="222" t="s">
        <v>10</v>
      </c>
      <c r="B299" s="234"/>
      <c r="C299" s="234"/>
      <c r="D299" s="234"/>
      <c r="E299" s="234"/>
      <c r="F299" s="234"/>
      <c r="G299" s="234"/>
      <c r="H299" s="234"/>
      <c r="I299" s="234"/>
      <c r="J299" s="234"/>
      <c r="K299" s="234"/>
      <c r="L299" s="234"/>
      <c r="M299" s="142"/>
      <c r="N299" s="142"/>
      <c r="O299" s="222" t="s">
        <v>10</v>
      </c>
      <c r="P299" s="222"/>
      <c r="Q299" s="222"/>
      <c r="R299" s="222"/>
      <c r="S299" s="222"/>
      <c r="T299" s="222"/>
      <c r="U299" s="222"/>
      <c r="V299" s="222"/>
      <c r="W299" s="222"/>
      <c r="X299" s="222"/>
    </row>
    <row r="300" spans="1:24" ht="18">
      <c r="A300" s="247" t="str">
        <f>TEAMS!$D$1</f>
        <v>TERRIGAL BOWLING CLUB</v>
      </c>
      <c r="B300" s="247"/>
      <c r="C300" s="247"/>
      <c r="D300" s="247"/>
      <c r="E300" s="247"/>
      <c r="F300" s="247"/>
      <c r="G300" s="247"/>
      <c r="H300" s="247"/>
      <c r="I300" s="247"/>
      <c r="J300" s="247"/>
      <c r="K300" s="247"/>
      <c r="L300" s="247"/>
      <c r="M300" s="247"/>
      <c r="N300" s="247"/>
      <c r="O300" s="247"/>
      <c r="P300" s="247"/>
      <c r="Q300" s="247"/>
      <c r="R300" s="247"/>
      <c r="S300" s="247"/>
      <c r="T300" s="247"/>
      <c r="U300" s="247"/>
      <c r="V300" s="247"/>
      <c r="W300" s="247"/>
      <c r="X300" s="247"/>
    </row>
    <row r="301" ht="3" customHeight="1"/>
    <row r="302" spans="1:24" ht="15">
      <c r="A302" s="236" t="str">
        <f>TEAMS!$D$3</f>
        <v>Major Singles C'ship - Final</v>
      </c>
      <c r="B302" s="236"/>
      <c r="C302" s="236"/>
      <c r="D302" s="236"/>
      <c r="E302" s="236"/>
      <c r="F302" s="236"/>
      <c r="G302" s="236"/>
      <c r="H302" s="236"/>
      <c r="I302" s="236"/>
      <c r="J302" s="236"/>
      <c r="K302" s="236"/>
      <c r="L302" s="236"/>
      <c r="M302" s="236"/>
      <c r="N302" s="236"/>
      <c r="O302" s="236"/>
      <c r="P302" s="236"/>
      <c r="Q302" s="236"/>
      <c r="R302" s="236"/>
      <c r="S302" s="236"/>
      <c r="T302" s="236"/>
      <c r="U302" s="236"/>
      <c r="V302" s="236"/>
      <c r="W302" s="236"/>
      <c r="X302" s="236"/>
    </row>
    <row r="303" ht="3" customHeight="1"/>
    <row r="304" spans="3:24" ht="15">
      <c r="C304" s="235" t="s">
        <v>2</v>
      </c>
      <c r="D304" s="235"/>
      <c r="E304" s="235"/>
      <c r="F304" s="235"/>
      <c r="G304" s="235"/>
      <c r="H304" s="3"/>
      <c r="I304" s="235" t="s">
        <v>1</v>
      </c>
      <c r="J304" s="235"/>
      <c r="K304" s="235"/>
      <c r="L304" s="235"/>
      <c r="M304" s="235"/>
      <c r="N304" s="235"/>
      <c r="O304" s="235"/>
      <c r="P304" s="235"/>
      <c r="Q304" s="235"/>
      <c r="R304" s="235"/>
      <c r="S304" s="235"/>
      <c r="T304" s="235"/>
      <c r="U304" s="235"/>
      <c r="V304" s="235"/>
      <c r="W304" s="235"/>
      <c r="X304" s="235"/>
    </row>
    <row r="305" ht="3" customHeight="1"/>
    <row r="306" spans="3:24" ht="17.25" customHeight="1" thickBot="1">
      <c r="C306" s="238">
        <f>TEAMS!$G$17</f>
        <v>0</v>
      </c>
      <c r="D306" s="239"/>
      <c r="E306" s="239"/>
      <c r="F306" s="239"/>
      <c r="G306" s="240"/>
      <c r="I306" s="241">
        <f>TEAMS!$D$2</f>
        <v>44374</v>
      </c>
      <c r="J306" s="242"/>
      <c r="K306" s="242"/>
      <c r="L306" s="242"/>
      <c r="M306" s="242"/>
      <c r="N306" s="242"/>
      <c r="O306" s="242"/>
      <c r="P306" s="242"/>
      <c r="Q306" s="242"/>
      <c r="R306" s="242"/>
      <c r="S306" s="242"/>
      <c r="T306" s="242"/>
      <c r="U306" s="242"/>
      <c r="V306" s="242"/>
      <c r="W306" s="242"/>
      <c r="X306" s="243"/>
    </row>
    <row r="307" spans="1:23" ht="6.75" customHeight="1" thickTop="1">
      <c r="A307" s="130"/>
      <c r="B307" s="131"/>
      <c r="W307" s="131"/>
    </row>
    <row r="308" spans="1:24" ht="20.25" customHeight="1" thickBot="1">
      <c r="A308" s="231">
        <f>TEAMS!$F$18</f>
        <v>0</v>
      </c>
      <c r="B308" s="232"/>
      <c r="C308" s="232"/>
      <c r="D308" s="232"/>
      <c r="E308" s="232"/>
      <c r="F308" s="232"/>
      <c r="G308" s="232"/>
      <c r="H308" s="232"/>
      <c r="I308" s="232"/>
      <c r="J308" s="232"/>
      <c r="K308" s="232"/>
      <c r="L308" s="233"/>
      <c r="M308" s="223" t="s">
        <v>36</v>
      </c>
      <c r="N308" s="224"/>
      <c r="O308" s="225">
        <f>TEAMS!$H$18</f>
        <v>0</v>
      </c>
      <c r="P308" s="226"/>
      <c r="Q308" s="226"/>
      <c r="R308" s="226"/>
      <c r="S308" s="226"/>
      <c r="T308" s="226"/>
      <c r="U308" s="226"/>
      <c r="V308" s="226"/>
      <c r="W308" s="226"/>
      <c r="X308" s="227"/>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32"/>
      <c r="B310" s="133"/>
      <c r="C310" s="228">
        <f>TEAMS!$F$18</f>
        <v>0</v>
      </c>
      <c r="D310" s="229"/>
      <c r="E310" s="229"/>
      <c r="F310" s="229"/>
      <c r="G310" s="230"/>
      <c r="H310" s="228">
        <f>TEAMS!$H$18</f>
        <v>0</v>
      </c>
      <c r="I310" s="229"/>
      <c r="J310" s="229"/>
      <c r="K310" s="229"/>
      <c r="L310" s="230"/>
      <c r="M310" s="150"/>
      <c r="N310" s="151"/>
      <c r="O310" s="228">
        <f>TEAMS!$F$18</f>
        <v>0</v>
      </c>
      <c r="P310" s="229"/>
      <c r="Q310" s="229"/>
      <c r="R310" s="229"/>
      <c r="S310" s="230"/>
      <c r="T310" s="228">
        <f>TEAMS!$H$18</f>
        <v>0</v>
      </c>
      <c r="U310" s="229"/>
      <c r="V310" s="229"/>
      <c r="W310" s="229"/>
      <c r="X310" s="230"/>
    </row>
    <row r="311" spans="1:24" ht="13.5" customHeight="1">
      <c r="A311" s="237" t="s">
        <v>15</v>
      </c>
      <c r="B311" s="237"/>
      <c r="C311" s="219" t="s">
        <v>13</v>
      </c>
      <c r="D311" s="221"/>
      <c r="E311" s="219" t="s">
        <v>14</v>
      </c>
      <c r="F311" s="220"/>
      <c r="G311" s="221"/>
      <c r="H311" s="219" t="s">
        <v>13</v>
      </c>
      <c r="I311" s="221"/>
      <c r="J311" s="219" t="s">
        <v>14</v>
      </c>
      <c r="K311" s="220"/>
      <c r="L311" s="221"/>
      <c r="M311" s="237" t="s">
        <v>15</v>
      </c>
      <c r="N311" s="237"/>
      <c r="O311" s="219" t="s">
        <v>13</v>
      </c>
      <c r="P311" s="221"/>
      <c r="Q311" s="219" t="s">
        <v>14</v>
      </c>
      <c r="R311" s="220"/>
      <c r="S311" s="221"/>
      <c r="T311" s="219" t="s">
        <v>13</v>
      </c>
      <c r="U311" s="221"/>
      <c r="V311" s="219" t="s">
        <v>14</v>
      </c>
      <c r="W311" s="220"/>
      <c r="X311" s="221"/>
    </row>
    <row r="312" spans="1:24" ht="17.25" customHeight="1">
      <c r="A312" s="216">
        <v>1</v>
      </c>
      <c r="B312" s="217"/>
      <c r="C312" s="216"/>
      <c r="D312" s="217"/>
      <c r="E312" s="216"/>
      <c r="F312" s="218"/>
      <c r="G312" s="217"/>
      <c r="H312" s="216"/>
      <c r="I312" s="217"/>
      <c r="J312" s="216"/>
      <c r="K312" s="218"/>
      <c r="L312" s="217"/>
      <c r="M312" s="216">
        <v>8</v>
      </c>
      <c r="N312" s="217"/>
      <c r="O312" s="216"/>
      <c r="P312" s="217"/>
      <c r="Q312" s="216"/>
      <c r="R312" s="218"/>
      <c r="S312" s="217"/>
      <c r="T312" s="216"/>
      <c r="U312" s="217"/>
      <c r="V312" s="216"/>
      <c r="W312" s="218"/>
      <c r="X312" s="217"/>
    </row>
    <row r="313" spans="1:24" ht="17.25" customHeight="1">
      <c r="A313" s="216">
        <v>2</v>
      </c>
      <c r="B313" s="217"/>
      <c r="C313" s="216"/>
      <c r="D313" s="217"/>
      <c r="E313" s="216"/>
      <c r="F313" s="218"/>
      <c r="G313" s="217"/>
      <c r="H313" s="216"/>
      <c r="I313" s="217"/>
      <c r="J313" s="216"/>
      <c r="K313" s="218"/>
      <c r="L313" s="217"/>
      <c r="M313" s="216">
        <v>9</v>
      </c>
      <c r="N313" s="217"/>
      <c r="O313" s="216"/>
      <c r="P313" s="217"/>
      <c r="Q313" s="216"/>
      <c r="R313" s="218"/>
      <c r="S313" s="217"/>
      <c r="T313" s="216"/>
      <c r="U313" s="217"/>
      <c r="V313" s="216"/>
      <c r="W313" s="218"/>
      <c r="X313" s="217"/>
    </row>
    <row r="314" spans="1:24" ht="17.25" customHeight="1">
      <c r="A314" s="216">
        <v>3</v>
      </c>
      <c r="B314" s="217"/>
      <c r="C314" s="216"/>
      <c r="D314" s="217"/>
      <c r="E314" s="216"/>
      <c r="F314" s="218"/>
      <c r="G314" s="217"/>
      <c r="H314" s="216"/>
      <c r="I314" s="217"/>
      <c r="J314" s="216"/>
      <c r="K314" s="218"/>
      <c r="L314" s="217"/>
      <c r="M314" s="216">
        <v>10</v>
      </c>
      <c r="N314" s="217"/>
      <c r="O314" s="216"/>
      <c r="P314" s="217"/>
      <c r="Q314" s="216"/>
      <c r="R314" s="218"/>
      <c r="S314" s="217"/>
      <c r="T314" s="216"/>
      <c r="U314" s="217"/>
      <c r="V314" s="216"/>
      <c r="W314" s="218"/>
      <c r="X314" s="217"/>
    </row>
    <row r="315" spans="1:24" ht="17.25" customHeight="1">
      <c r="A315" s="216">
        <v>4</v>
      </c>
      <c r="B315" s="217"/>
      <c r="C315" s="216"/>
      <c r="D315" s="217"/>
      <c r="E315" s="216"/>
      <c r="F315" s="218"/>
      <c r="G315" s="217"/>
      <c r="H315" s="216"/>
      <c r="I315" s="217"/>
      <c r="J315" s="216"/>
      <c r="K315" s="218"/>
      <c r="L315" s="217"/>
      <c r="M315" s="216">
        <v>11</v>
      </c>
      <c r="N315" s="217"/>
      <c r="O315" s="216"/>
      <c r="P315" s="217"/>
      <c r="Q315" s="216"/>
      <c r="R315" s="218"/>
      <c r="S315" s="217"/>
      <c r="T315" s="216"/>
      <c r="U315" s="217"/>
      <c r="V315" s="216"/>
      <c r="W315" s="218"/>
      <c r="X315" s="217"/>
    </row>
    <row r="316" spans="1:24" ht="17.25" customHeight="1">
      <c r="A316" s="216">
        <v>5</v>
      </c>
      <c r="B316" s="217"/>
      <c r="C316" s="216"/>
      <c r="D316" s="217"/>
      <c r="E316" s="216"/>
      <c r="F316" s="218"/>
      <c r="G316" s="217"/>
      <c r="H316" s="216"/>
      <c r="I316" s="217"/>
      <c r="J316" s="216"/>
      <c r="K316" s="218"/>
      <c r="L316" s="217"/>
      <c r="M316" s="216">
        <v>12</v>
      </c>
      <c r="N316" s="217"/>
      <c r="O316" s="216"/>
      <c r="P316" s="217"/>
      <c r="Q316" s="216"/>
      <c r="R316" s="218"/>
      <c r="S316" s="217"/>
      <c r="T316" s="216"/>
      <c r="U316" s="217"/>
      <c r="V316" s="216"/>
      <c r="W316" s="218"/>
      <c r="X316" s="217"/>
    </row>
    <row r="317" spans="1:24" ht="17.25" customHeight="1">
      <c r="A317" s="216">
        <v>6</v>
      </c>
      <c r="B317" s="217"/>
      <c r="C317" s="216"/>
      <c r="D317" s="217"/>
      <c r="E317" s="216"/>
      <c r="F317" s="218"/>
      <c r="G317" s="217"/>
      <c r="H317" s="216"/>
      <c r="I317" s="217"/>
      <c r="J317" s="216"/>
      <c r="K317" s="218"/>
      <c r="L317" s="217"/>
      <c r="M317" s="216">
        <v>13</v>
      </c>
      <c r="N317" s="217"/>
      <c r="O317" s="216"/>
      <c r="P317" s="217"/>
      <c r="Q317" s="216"/>
      <c r="R317" s="218"/>
      <c r="S317" s="217"/>
      <c r="T317" s="216"/>
      <c r="U317" s="217"/>
      <c r="V317" s="216"/>
      <c r="W317" s="218"/>
      <c r="X317" s="217"/>
    </row>
    <row r="318" spans="1:24" ht="17.25" customHeight="1">
      <c r="A318" s="213">
        <v>7</v>
      </c>
      <c r="B318" s="213"/>
      <c r="C318" s="213"/>
      <c r="D318" s="213"/>
      <c r="E318" s="213"/>
      <c r="F318" s="213"/>
      <c r="G318" s="213"/>
      <c r="H318" s="213"/>
      <c r="I318" s="213"/>
      <c r="J318" s="213"/>
      <c r="K318" s="213"/>
      <c r="L318" s="213"/>
      <c r="M318" s="213">
        <v>14</v>
      </c>
      <c r="N318" s="213"/>
      <c r="O318" s="213"/>
      <c r="P318" s="213"/>
      <c r="Q318" s="213"/>
      <c r="R318" s="213"/>
      <c r="S318" s="213"/>
      <c r="T318" s="213"/>
      <c r="U318" s="213"/>
      <c r="V318" s="213"/>
      <c r="W318" s="213"/>
      <c r="X318" s="213"/>
    </row>
    <row r="319" spans="1:24" ht="15.75" customHeight="1" thickBot="1">
      <c r="A319" s="134"/>
      <c r="B319" s="134"/>
      <c r="C319" s="214" t="s">
        <v>41</v>
      </c>
      <c r="D319" s="214"/>
      <c r="E319" s="214"/>
      <c r="F319" s="214"/>
      <c r="G319" s="214"/>
      <c r="H319" s="214"/>
      <c r="J319" s="215" t="s">
        <v>42</v>
      </c>
      <c r="K319" s="215"/>
      <c r="L319" s="215"/>
      <c r="M319" s="215"/>
      <c r="N319" s="215"/>
      <c r="O319" s="215"/>
      <c r="Q319" s="214" t="s">
        <v>41</v>
      </c>
      <c r="R319" s="214"/>
      <c r="S319" s="214"/>
      <c r="T319" s="214"/>
      <c r="U319" s="214"/>
      <c r="V319" s="214"/>
      <c r="W319" s="134"/>
      <c r="X319" s="134"/>
    </row>
    <row r="320" spans="1:24" ht="12" customHeight="1" thickTop="1">
      <c r="A320" s="135"/>
      <c r="B320" s="135"/>
      <c r="C320" s="136"/>
      <c r="D320" s="137"/>
      <c r="E320" s="137"/>
      <c r="F320" s="137"/>
      <c r="G320" s="137"/>
      <c r="H320" s="138"/>
      <c r="J320" s="136"/>
      <c r="K320" s="137"/>
      <c r="L320" s="137"/>
      <c r="M320" s="137"/>
      <c r="N320" s="137"/>
      <c r="O320" s="138"/>
      <c r="Q320" s="136"/>
      <c r="R320" s="137"/>
      <c r="S320" s="137"/>
      <c r="T320" s="137"/>
      <c r="U320" s="137"/>
      <c r="V320" s="138"/>
      <c r="W320" s="135"/>
      <c r="X320" s="135"/>
    </row>
    <row r="321" spans="1:24" ht="15.75" customHeight="1" thickBot="1">
      <c r="A321" s="135"/>
      <c r="B321" s="135"/>
      <c r="C321" s="139"/>
      <c r="D321" s="140"/>
      <c r="E321" s="140"/>
      <c r="F321" s="140"/>
      <c r="G321" s="140"/>
      <c r="H321" s="141"/>
      <c r="J321" s="139"/>
      <c r="K321" s="140"/>
      <c r="L321" s="140"/>
      <c r="M321" s="140"/>
      <c r="N321" s="140"/>
      <c r="O321" s="141"/>
      <c r="Q321" s="139"/>
      <c r="R321" s="140"/>
      <c r="S321" s="140"/>
      <c r="T321" s="140"/>
      <c r="U321" s="140"/>
      <c r="V321" s="141"/>
      <c r="W321" s="135"/>
      <c r="X321" s="135"/>
    </row>
    <row r="322" spans="1:24" ht="44.25" customHeight="1" thickTop="1">
      <c r="A322" s="222" t="s">
        <v>10</v>
      </c>
      <c r="B322" s="234"/>
      <c r="C322" s="234"/>
      <c r="D322" s="234"/>
      <c r="E322" s="234"/>
      <c r="F322" s="234"/>
      <c r="G322" s="234"/>
      <c r="H322" s="234"/>
      <c r="I322" s="234"/>
      <c r="J322" s="234"/>
      <c r="K322" s="234"/>
      <c r="L322" s="234"/>
      <c r="M322" s="142"/>
      <c r="N322" s="142"/>
      <c r="O322" s="222" t="s">
        <v>10</v>
      </c>
      <c r="P322" s="222"/>
      <c r="Q322" s="222"/>
      <c r="R322" s="222"/>
      <c r="S322" s="222"/>
      <c r="T322" s="222"/>
      <c r="U322" s="222"/>
      <c r="V322" s="222"/>
      <c r="W322" s="222"/>
      <c r="X322" s="222"/>
    </row>
    <row r="323" spans="1:24" ht="18">
      <c r="A323" s="247" t="str">
        <f>TEAMS!$D$1</f>
        <v>TERRIGAL BOWLING CLUB</v>
      </c>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row>
    <row r="324" ht="3" customHeight="1"/>
    <row r="325" spans="1:24" ht="15">
      <c r="A325" s="236" t="str">
        <f>TEAMS!$D$3</f>
        <v>Major Singles C'ship - Final</v>
      </c>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row>
    <row r="326" ht="3" customHeight="1"/>
    <row r="327" spans="3:24" ht="15">
      <c r="C327" s="235" t="s">
        <v>2</v>
      </c>
      <c r="D327" s="235"/>
      <c r="E327" s="235"/>
      <c r="F327" s="235"/>
      <c r="G327" s="235"/>
      <c r="H327" s="3"/>
      <c r="I327" s="235" t="s">
        <v>1</v>
      </c>
      <c r="J327" s="235"/>
      <c r="K327" s="235"/>
      <c r="L327" s="235"/>
      <c r="M327" s="235"/>
      <c r="N327" s="235"/>
      <c r="O327" s="235"/>
      <c r="P327" s="235"/>
      <c r="Q327" s="235"/>
      <c r="R327" s="235"/>
      <c r="S327" s="235"/>
      <c r="T327" s="235"/>
      <c r="U327" s="235"/>
      <c r="V327" s="235"/>
      <c r="W327" s="235"/>
      <c r="X327" s="235"/>
    </row>
    <row r="328" ht="3" customHeight="1"/>
    <row r="329" spans="3:24" ht="17.25" customHeight="1" thickBot="1">
      <c r="C329" s="238">
        <f>TEAMS!$K$5</f>
        <v>15</v>
      </c>
      <c r="D329" s="239"/>
      <c r="E329" s="239"/>
      <c r="F329" s="239"/>
      <c r="G329" s="240"/>
      <c r="I329" s="241">
        <f>TEAMS!$D$2</f>
        <v>44374</v>
      </c>
      <c r="J329" s="242"/>
      <c r="K329" s="242"/>
      <c r="L329" s="242"/>
      <c r="M329" s="242"/>
      <c r="N329" s="242"/>
      <c r="O329" s="242"/>
      <c r="P329" s="242"/>
      <c r="Q329" s="242"/>
      <c r="R329" s="242"/>
      <c r="S329" s="242"/>
      <c r="T329" s="242"/>
      <c r="U329" s="242"/>
      <c r="V329" s="242"/>
      <c r="W329" s="242"/>
      <c r="X329" s="243"/>
    </row>
    <row r="330" spans="1:23" ht="6.75" customHeight="1" thickTop="1">
      <c r="A330" s="130"/>
      <c r="B330" s="131"/>
      <c r="W330" s="131"/>
    </row>
    <row r="331" spans="1:24" ht="20.25" customHeight="1" thickBot="1">
      <c r="A331" s="231">
        <f>TEAMS!$J$6</f>
        <v>0</v>
      </c>
      <c r="B331" s="232"/>
      <c r="C331" s="232"/>
      <c r="D331" s="232"/>
      <c r="E331" s="232"/>
      <c r="F331" s="232"/>
      <c r="G331" s="232"/>
      <c r="H331" s="232"/>
      <c r="I331" s="232"/>
      <c r="J331" s="232"/>
      <c r="K331" s="232"/>
      <c r="L331" s="233"/>
      <c r="M331" s="223" t="s">
        <v>36</v>
      </c>
      <c r="N331" s="224"/>
      <c r="O331" s="225">
        <f>TEAMS!$L$6</f>
        <v>0</v>
      </c>
      <c r="P331" s="226"/>
      <c r="Q331" s="226"/>
      <c r="R331" s="226"/>
      <c r="S331" s="226"/>
      <c r="T331" s="226"/>
      <c r="U331" s="226"/>
      <c r="V331" s="226"/>
      <c r="W331" s="226"/>
      <c r="X331" s="227"/>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32"/>
      <c r="B333" s="133"/>
      <c r="C333" s="228">
        <f>TEAMS!$J$6</f>
        <v>0</v>
      </c>
      <c r="D333" s="229"/>
      <c r="E333" s="229"/>
      <c r="F333" s="229"/>
      <c r="G333" s="230"/>
      <c r="H333" s="228">
        <f>TEAMS!$L$6</f>
        <v>0</v>
      </c>
      <c r="I333" s="229"/>
      <c r="J333" s="229"/>
      <c r="K333" s="229"/>
      <c r="L333" s="230"/>
      <c r="M333" s="150"/>
      <c r="N333" s="151"/>
      <c r="O333" s="228">
        <f>TEAMS!$J$6</f>
        <v>0</v>
      </c>
      <c r="P333" s="229"/>
      <c r="Q333" s="229"/>
      <c r="R333" s="229"/>
      <c r="S333" s="230"/>
      <c r="T333" s="228">
        <f>TEAMS!$L$6</f>
        <v>0</v>
      </c>
      <c r="U333" s="229"/>
      <c r="V333" s="229"/>
      <c r="W333" s="229"/>
      <c r="X333" s="230"/>
    </row>
    <row r="334" spans="1:24" ht="13.5" customHeight="1">
      <c r="A334" s="237" t="s">
        <v>15</v>
      </c>
      <c r="B334" s="237"/>
      <c r="C334" s="219" t="s">
        <v>13</v>
      </c>
      <c r="D334" s="221"/>
      <c r="E334" s="219" t="s">
        <v>14</v>
      </c>
      <c r="F334" s="220"/>
      <c r="G334" s="221"/>
      <c r="H334" s="219" t="s">
        <v>13</v>
      </c>
      <c r="I334" s="221"/>
      <c r="J334" s="219" t="s">
        <v>14</v>
      </c>
      <c r="K334" s="220"/>
      <c r="L334" s="221"/>
      <c r="M334" s="237" t="s">
        <v>15</v>
      </c>
      <c r="N334" s="237"/>
      <c r="O334" s="219" t="s">
        <v>13</v>
      </c>
      <c r="P334" s="221"/>
      <c r="Q334" s="219" t="s">
        <v>14</v>
      </c>
      <c r="R334" s="220"/>
      <c r="S334" s="221"/>
      <c r="T334" s="219" t="s">
        <v>13</v>
      </c>
      <c r="U334" s="221"/>
      <c r="V334" s="219" t="s">
        <v>14</v>
      </c>
      <c r="W334" s="220"/>
      <c r="X334" s="221"/>
    </row>
    <row r="335" spans="1:24" ht="17.25" customHeight="1">
      <c r="A335" s="216">
        <v>1</v>
      </c>
      <c r="B335" s="217"/>
      <c r="C335" s="216"/>
      <c r="D335" s="217"/>
      <c r="E335" s="216"/>
      <c r="F335" s="218"/>
      <c r="G335" s="217"/>
      <c r="H335" s="216"/>
      <c r="I335" s="217"/>
      <c r="J335" s="216"/>
      <c r="K335" s="218"/>
      <c r="L335" s="217"/>
      <c r="M335" s="216">
        <v>8</v>
      </c>
      <c r="N335" s="217"/>
      <c r="O335" s="216"/>
      <c r="P335" s="217"/>
      <c r="Q335" s="216"/>
      <c r="R335" s="218"/>
      <c r="S335" s="217"/>
      <c r="T335" s="216"/>
      <c r="U335" s="217"/>
      <c r="V335" s="216"/>
      <c r="W335" s="218"/>
      <c r="X335" s="217"/>
    </row>
    <row r="336" spans="1:24" ht="17.25" customHeight="1">
      <c r="A336" s="216">
        <v>2</v>
      </c>
      <c r="B336" s="217"/>
      <c r="C336" s="216"/>
      <c r="D336" s="217"/>
      <c r="E336" s="216"/>
      <c r="F336" s="218"/>
      <c r="G336" s="217"/>
      <c r="H336" s="216"/>
      <c r="I336" s="217"/>
      <c r="J336" s="216"/>
      <c r="K336" s="218"/>
      <c r="L336" s="217"/>
      <c r="M336" s="216">
        <v>9</v>
      </c>
      <c r="N336" s="217"/>
      <c r="O336" s="216"/>
      <c r="P336" s="217"/>
      <c r="Q336" s="216"/>
      <c r="R336" s="218"/>
      <c r="S336" s="217"/>
      <c r="T336" s="216"/>
      <c r="U336" s="217"/>
      <c r="V336" s="216"/>
      <c r="W336" s="218"/>
      <c r="X336" s="217"/>
    </row>
    <row r="337" spans="1:24" ht="17.25" customHeight="1">
      <c r="A337" s="216">
        <v>3</v>
      </c>
      <c r="B337" s="217"/>
      <c r="C337" s="216"/>
      <c r="D337" s="217"/>
      <c r="E337" s="216"/>
      <c r="F337" s="218"/>
      <c r="G337" s="217"/>
      <c r="H337" s="216"/>
      <c r="I337" s="217"/>
      <c r="J337" s="216"/>
      <c r="K337" s="218"/>
      <c r="L337" s="217"/>
      <c r="M337" s="216">
        <v>10</v>
      </c>
      <c r="N337" s="217"/>
      <c r="O337" s="216"/>
      <c r="P337" s="217"/>
      <c r="Q337" s="216"/>
      <c r="R337" s="218"/>
      <c r="S337" s="217"/>
      <c r="T337" s="216"/>
      <c r="U337" s="217"/>
      <c r="V337" s="216"/>
      <c r="W337" s="218"/>
      <c r="X337" s="217"/>
    </row>
    <row r="338" spans="1:24" ht="17.25" customHeight="1">
      <c r="A338" s="216">
        <v>4</v>
      </c>
      <c r="B338" s="217"/>
      <c r="C338" s="216"/>
      <c r="D338" s="217"/>
      <c r="E338" s="216"/>
      <c r="F338" s="218"/>
      <c r="G338" s="217"/>
      <c r="H338" s="216"/>
      <c r="I338" s="217"/>
      <c r="J338" s="216"/>
      <c r="K338" s="218"/>
      <c r="L338" s="217"/>
      <c r="M338" s="216">
        <v>11</v>
      </c>
      <c r="N338" s="217"/>
      <c r="O338" s="216"/>
      <c r="P338" s="217"/>
      <c r="Q338" s="216"/>
      <c r="R338" s="218"/>
      <c r="S338" s="217"/>
      <c r="T338" s="216"/>
      <c r="U338" s="217"/>
      <c r="V338" s="216"/>
      <c r="W338" s="218"/>
      <c r="X338" s="217"/>
    </row>
    <row r="339" spans="1:24" ht="17.25" customHeight="1">
      <c r="A339" s="216">
        <v>5</v>
      </c>
      <c r="B339" s="217"/>
      <c r="C339" s="216"/>
      <c r="D339" s="217"/>
      <c r="E339" s="216"/>
      <c r="F339" s="218"/>
      <c r="G339" s="217"/>
      <c r="H339" s="216"/>
      <c r="I339" s="217"/>
      <c r="J339" s="216"/>
      <c r="K339" s="218"/>
      <c r="L339" s="217"/>
      <c r="M339" s="216">
        <v>12</v>
      </c>
      <c r="N339" s="217"/>
      <c r="O339" s="216"/>
      <c r="P339" s="217"/>
      <c r="Q339" s="216"/>
      <c r="R339" s="218"/>
      <c r="S339" s="217"/>
      <c r="T339" s="216"/>
      <c r="U339" s="217"/>
      <c r="V339" s="216"/>
      <c r="W339" s="218"/>
      <c r="X339" s="217"/>
    </row>
    <row r="340" spans="1:24" ht="17.25" customHeight="1">
      <c r="A340" s="216">
        <v>6</v>
      </c>
      <c r="B340" s="217"/>
      <c r="C340" s="216"/>
      <c r="D340" s="217"/>
      <c r="E340" s="216"/>
      <c r="F340" s="218"/>
      <c r="G340" s="217"/>
      <c r="H340" s="216"/>
      <c r="I340" s="217"/>
      <c r="J340" s="216"/>
      <c r="K340" s="218"/>
      <c r="L340" s="217"/>
      <c r="M340" s="216">
        <v>13</v>
      </c>
      <c r="N340" s="217"/>
      <c r="O340" s="216"/>
      <c r="P340" s="217"/>
      <c r="Q340" s="216"/>
      <c r="R340" s="218"/>
      <c r="S340" s="217"/>
      <c r="T340" s="216"/>
      <c r="U340" s="217"/>
      <c r="V340" s="216"/>
      <c r="W340" s="218"/>
      <c r="X340" s="217"/>
    </row>
    <row r="341" spans="1:24" ht="17.25" customHeight="1">
      <c r="A341" s="213">
        <v>7</v>
      </c>
      <c r="B341" s="213"/>
      <c r="C341" s="213"/>
      <c r="D341" s="213"/>
      <c r="E341" s="213"/>
      <c r="F341" s="213"/>
      <c r="G341" s="213"/>
      <c r="H341" s="213"/>
      <c r="I341" s="213"/>
      <c r="J341" s="213"/>
      <c r="K341" s="213"/>
      <c r="L341" s="213"/>
      <c r="M341" s="213">
        <v>14</v>
      </c>
      <c r="N341" s="213"/>
      <c r="O341" s="213"/>
      <c r="P341" s="213"/>
      <c r="Q341" s="213"/>
      <c r="R341" s="213"/>
      <c r="S341" s="213"/>
      <c r="T341" s="213"/>
      <c r="U341" s="213"/>
      <c r="V341" s="213"/>
      <c r="W341" s="213"/>
      <c r="X341" s="213"/>
    </row>
    <row r="342" spans="1:24" ht="15.75" customHeight="1" thickBot="1">
      <c r="A342" s="134"/>
      <c r="B342" s="134"/>
      <c r="C342" s="214" t="s">
        <v>41</v>
      </c>
      <c r="D342" s="214"/>
      <c r="E342" s="214"/>
      <c r="F342" s="214"/>
      <c r="G342" s="214"/>
      <c r="H342" s="214"/>
      <c r="J342" s="215" t="s">
        <v>42</v>
      </c>
      <c r="K342" s="215"/>
      <c r="L342" s="215"/>
      <c r="M342" s="215"/>
      <c r="N342" s="215"/>
      <c r="O342" s="215"/>
      <c r="Q342" s="214" t="s">
        <v>41</v>
      </c>
      <c r="R342" s="214"/>
      <c r="S342" s="214"/>
      <c r="T342" s="214"/>
      <c r="U342" s="214"/>
      <c r="V342" s="214"/>
      <c r="W342" s="134"/>
      <c r="X342" s="134"/>
    </row>
    <row r="343" spans="1:24" ht="12" customHeight="1" thickTop="1">
      <c r="A343" s="135"/>
      <c r="B343" s="135"/>
      <c r="C343" s="136"/>
      <c r="D343" s="137"/>
      <c r="E343" s="137"/>
      <c r="F343" s="137"/>
      <c r="G343" s="137"/>
      <c r="H343" s="138"/>
      <c r="J343" s="136"/>
      <c r="K343" s="137"/>
      <c r="L343" s="137"/>
      <c r="M343" s="137"/>
      <c r="N343" s="137"/>
      <c r="O343" s="138"/>
      <c r="Q343" s="136"/>
      <c r="R343" s="137"/>
      <c r="S343" s="137"/>
      <c r="T343" s="137"/>
      <c r="U343" s="137"/>
      <c r="V343" s="138"/>
      <c r="W343" s="135"/>
      <c r="X343" s="135"/>
    </row>
    <row r="344" spans="1:24" ht="15.75" customHeight="1" thickBot="1">
      <c r="A344" s="135"/>
      <c r="B344" s="135"/>
      <c r="C344" s="139"/>
      <c r="D344" s="140"/>
      <c r="E344" s="140"/>
      <c r="F344" s="140"/>
      <c r="G344" s="140"/>
      <c r="H344" s="141"/>
      <c r="J344" s="139"/>
      <c r="K344" s="140"/>
      <c r="L344" s="140"/>
      <c r="M344" s="140"/>
      <c r="N344" s="140"/>
      <c r="O344" s="141"/>
      <c r="Q344" s="139"/>
      <c r="R344" s="140"/>
      <c r="S344" s="140"/>
      <c r="T344" s="140"/>
      <c r="U344" s="140"/>
      <c r="V344" s="141"/>
      <c r="W344" s="135"/>
      <c r="X344" s="135"/>
    </row>
    <row r="345" spans="1:24" ht="44.25" customHeight="1" thickTop="1">
      <c r="A345" s="222" t="s">
        <v>10</v>
      </c>
      <c r="B345" s="234"/>
      <c r="C345" s="234"/>
      <c r="D345" s="234"/>
      <c r="E345" s="234"/>
      <c r="F345" s="234"/>
      <c r="G345" s="234"/>
      <c r="H345" s="234"/>
      <c r="I345" s="234"/>
      <c r="J345" s="234"/>
      <c r="K345" s="234"/>
      <c r="L345" s="234"/>
      <c r="M345" s="142"/>
      <c r="N345" s="142"/>
      <c r="O345" s="222" t="s">
        <v>10</v>
      </c>
      <c r="P345" s="222"/>
      <c r="Q345" s="222"/>
      <c r="R345" s="222"/>
      <c r="S345" s="222"/>
      <c r="T345" s="222"/>
      <c r="U345" s="222"/>
      <c r="V345" s="222"/>
      <c r="W345" s="222"/>
      <c r="X345" s="222"/>
    </row>
    <row r="346" spans="1:24" ht="18">
      <c r="A346" s="247" t="str">
        <f>TEAMS!$D$1</f>
        <v>TERRIGAL BOWLING CLUB</v>
      </c>
      <c r="B346" s="247"/>
      <c r="C346" s="247"/>
      <c r="D346" s="247"/>
      <c r="E346" s="247"/>
      <c r="F346" s="247"/>
      <c r="G346" s="247"/>
      <c r="H346" s="247"/>
      <c r="I346" s="247"/>
      <c r="J346" s="247"/>
      <c r="K346" s="247"/>
      <c r="L346" s="247"/>
      <c r="M346" s="247"/>
      <c r="N346" s="247"/>
      <c r="O346" s="247"/>
      <c r="P346" s="247"/>
      <c r="Q346" s="247"/>
      <c r="R346" s="247"/>
      <c r="S346" s="247"/>
      <c r="T346" s="247"/>
      <c r="U346" s="247"/>
      <c r="V346" s="247"/>
      <c r="W346" s="247"/>
      <c r="X346" s="247"/>
    </row>
    <row r="347" ht="3" customHeight="1"/>
    <row r="348" spans="1:24" ht="15">
      <c r="A348" s="236" t="str">
        <f>TEAMS!$D$3</f>
        <v>Major Singles C'ship - Final</v>
      </c>
      <c r="B348" s="236"/>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row>
    <row r="349" ht="3" customHeight="1"/>
    <row r="350" spans="3:24" ht="15">
      <c r="C350" s="235" t="s">
        <v>2</v>
      </c>
      <c r="D350" s="235"/>
      <c r="E350" s="235"/>
      <c r="F350" s="235"/>
      <c r="G350" s="235"/>
      <c r="H350" s="3"/>
      <c r="I350" s="235" t="s">
        <v>1</v>
      </c>
      <c r="J350" s="235"/>
      <c r="K350" s="235"/>
      <c r="L350" s="235"/>
      <c r="M350" s="235"/>
      <c r="N350" s="235"/>
      <c r="O350" s="235"/>
      <c r="P350" s="235"/>
      <c r="Q350" s="235"/>
      <c r="R350" s="235"/>
      <c r="S350" s="235"/>
      <c r="T350" s="235"/>
      <c r="U350" s="235"/>
      <c r="V350" s="235"/>
      <c r="W350" s="235"/>
      <c r="X350" s="235"/>
    </row>
    <row r="351" ht="3" customHeight="1"/>
    <row r="352" spans="3:24" ht="17.25" customHeight="1" thickBot="1">
      <c r="C352" s="238">
        <f>TEAMS!$K$7</f>
        <v>16</v>
      </c>
      <c r="D352" s="239"/>
      <c r="E352" s="239"/>
      <c r="F352" s="239"/>
      <c r="G352" s="240"/>
      <c r="I352" s="241">
        <f>TEAMS!$D$2</f>
        <v>44374</v>
      </c>
      <c r="J352" s="242"/>
      <c r="K352" s="242"/>
      <c r="L352" s="242"/>
      <c r="M352" s="242"/>
      <c r="N352" s="242"/>
      <c r="O352" s="242"/>
      <c r="P352" s="242"/>
      <c r="Q352" s="242"/>
      <c r="R352" s="242"/>
      <c r="S352" s="242"/>
      <c r="T352" s="242"/>
      <c r="U352" s="242"/>
      <c r="V352" s="242"/>
      <c r="W352" s="242"/>
      <c r="X352" s="243"/>
    </row>
    <row r="353" spans="1:23" ht="6.75" customHeight="1" thickTop="1">
      <c r="A353" s="130"/>
      <c r="B353" s="131"/>
      <c r="W353" s="131"/>
    </row>
    <row r="354" spans="1:24" ht="20.25" customHeight="1" thickBot="1">
      <c r="A354" s="231">
        <f>TEAMS!$J$8</f>
        <v>0</v>
      </c>
      <c r="B354" s="232"/>
      <c r="C354" s="232"/>
      <c r="D354" s="232"/>
      <c r="E354" s="232"/>
      <c r="F354" s="232"/>
      <c r="G354" s="232"/>
      <c r="H354" s="232"/>
      <c r="I354" s="232"/>
      <c r="J354" s="232"/>
      <c r="K354" s="232"/>
      <c r="L354" s="233"/>
      <c r="M354" s="223" t="s">
        <v>36</v>
      </c>
      <c r="N354" s="224"/>
      <c r="O354" s="225">
        <f>TEAMS!$L$8</f>
        <v>0</v>
      </c>
      <c r="P354" s="226"/>
      <c r="Q354" s="226"/>
      <c r="R354" s="226"/>
      <c r="S354" s="226"/>
      <c r="T354" s="226"/>
      <c r="U354" s="226"/>
      <c r="V354" s="226"/>
      <c r="W354" s="226"/>
      <c r="X354" s="227"/>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32"/>
      <c r="B356" s="133"/>
      <c r="C356" s="228">
        <f>TEAMS!$J$8</f>
        <v>0</v>
      </c>
      <c r="D356" s="229"/>
      <c r="E356" s="229"/>
      <c r="F356" s="229"/>
      <c r="G356" s="230"/>
      <c r="H356" s="228">
        <f>TEAMS!$L$8</f>
        <v>0</v>
      </c>
      <c r="I356" s="229"/>
      <c r="J356" s="229"/>
      <c r="K356" s="229"/>
      <c r="L356" s="230"/>
      <c r="M356" s="150"/>
      <c r="N356" s="151"/>
      <c r="O356" s="228">
        <f>TEAMS!$J$8</f>
        <v>0</v>
      </c>
      <c r="P356" s="229"/>
      <c r="Q356" s="229"/>
      <c r="R356" s="229"/>
      <c r="S356" s="230"/>
      <c r="T356" s="228">
        <f>TEAMS!$L$8</f>
        <v>0</v>
      </c>
      <c r="U356" s="229"/>
      <c r="V356" s="229"/>
      <c r="W356" s="229"/>
      <c r="X356" s="230"/>
    </row>
    <row r="357" spans="1:24" ht="13.5" customHeight="1">
      <c r="A357" s="237" t="s">
        <v>15</v>
      </c>
      <c r="B357" s="237"/>
      <c r="C357" s="219" t="s">
        <v>13</v>
      </c>
      <c r="D357" s="221"/>
      <c r="E357" s="219" t="s">
        <v>14</v>
      </c>
      <c r="F357" s="220"/>
      <c r="G357" s="221"/>
      <c r="H357" s="219" t="s">
        <v>13</v>
      </c>
      <c r="I357" s="221"/>
      <c r="J357" s="219" t="s">
        <v>14</v>
      </c>
      <c r="K357" s="220"/>
      <c r="L357" s="221"/>
      <c r="M357" s="237" t="s">
        <v>15</v>
      </c>
      <c r="N357" s="237"/>
      <c r="O357" s="219" t="s">
        <v>13</v>
      </c>
      <c r="P357" s="221"/>
      <c r="Q357" s="219" t="s">
        <v>14</v>
      </c>
      <c r="R357" s="220"/>
      <c r="S357" s="221"/>
      <c r="T357" s="219" t="s">
        <v>13</v>
      </c>
      <c r="U357" s="221"/>
      <c r="V357" s="219" t="s">
        <v>14</v>
      </c>
      <c r="W357" s="220"/>
      <c r="X357" s="221"/>
    </row>
    <row r="358" spans="1:24" ht="17.25" customHeight="1">
      <c r="A358" s="216">
        <v>1</v>
      </c>
      <c r="B358" s="217"/>
      <c r="C358" s="216"/>
      <c r="D358" s="217"/>
      <c r="E358" s="216"/>
      <c r="F358" s="218"/>
      <c r="G358" s="217"/>
      <c r="H358" s="216"/>
      <c r="I358" s="217"/>
      <c r="J358" s="216"/>
      <c r="K358" s="218"/>
      <c r="L358" s="217"/>
      <c r="M358" s="216">
        <v>8</v>
      </c>
      <c r="N358" s="217"/>
      <c r="O358" s="216"/>
      <c r="P358" s="217"/>
      <c r="Q358" s="216"/>
      <c r="R358" s="218"/>
      <c r="S358" s="217"/>
      <c r="T358" s="216"/>
      <c r="U358" s="217"/>
      <c r="V358" s="216"/>
      <c r="W358" s="218"/>
      <c r="X358" s="217"/>
    </row>
    <row r="359" spans="1:24" ht="17.25" customHeight="1">
      <c r="A359" s="216">
        <v>2</v>
      </c>
      <c r="B359" s="217"/>
      <c r="C359" s="216"/>
      <c r="D359" s="217"/>
      <c r="E359" s="216"/>
      <c r="F359" s="218"/>
      <c r="G359" s="217"/>
      <c r="H359" s="216"/>
      <c r="I359" s="217"/>
      <c r="J359" s="216"/>
      <c r="K359" s="218"/>
      <c r="L359" s="217"/>
      <c r="M359" s="216">
        <v>9</v>
      </c>
      <c r="N359" s="217"/>
      <c r="O359" s="216"/>
      <c r="P359" s="217"/>
      <c r="Q359" s="216"/>
      <c r="R359" s="218"/>
      <c r="S359" s="217"/>
      <c r="T359" s="216"/>
      <c r="U359" s="217"/>
      <c r="V359" s="216"/>
      <c r="W359" s="218"/>
      <c r="X359" s="217"/>
    </row>
    <row r="360" spans="1:24" ht="17.25" customHeight="1">
      <c r="A360" s="216">
        <v>3</v>
      </c>
      <c r="B360" s="217"/>
      <c r="C360" s="216"/>
      <c r="D360" s="217"/>
      <c r="E360" s="216"/>
      <c r="F360" s="218"/>
      <c r="G360" s="217"/>
      <c r="H360" s="216"/>
      <c r="I360" s="217"/>
      <c r="J360" s="216"/>
      <c r="K360" s="218"/>
      <c r="L360" s="217"/>
      <c r="M360" s="216">
        <v>10</v>
      </c>
      <c r="N360" s="217"/>
      <c r="O360" s="216"/>
      <c r="P360" s="217"/>
      <c r="Q360" s="216"/>
      <c r="R360" s="218"/>
      <c r="S360" s="217"/>
      <c r="T360" s="216"/>
      <c r="U360" s="217"/>
      <c r="V360" s="216"/>
      <c r="W360" s="218"/>
      <c r="X360" s="217"/>
    </row>
    <row r="361" spans="1:24" ht="17.25" customHeight="1">
      <c r="A361" s="216">
        <v>4</v>
      </c>
      <c r="B361" s="217"/>
      <c r="C361" s="216"/>
      <c r="D361" s="217"/>
      <c r="E361" s="216"/>
      <c r="F361" s="218"/>
      <c r="G361" s="217"/>
      <c r="H361" s="216"/>
      <c r="I361" s="217"/>
      <c r="J361" s="216"/>
      <c r="K361" s="218"/>
      <c r="L361" s="217"/>
      <c r="M361" s="216">
        <v>11</v>
      </c>
      <c r="N361" s="217"/>
      <c r="O361" s="216"/>
      <c r="P361" s="217"/>
      <c r="Q361" s="216"/>
      <c r="R361" s="218"/>
      <c r="S361" s="217"/>
      <c r="T361" s="216"/>
      <c r="U361" s="217"/>
      <c r="V361" s="216"/>
      <c r="W361" s="218"/>
      <c r="X361" s="217"/>
    </row>
    <row r="362" spans="1:24" ht="17.25" customHeight="1">
      <c r="A362" s="216">
        <v>5</v>
      </c>
      <c r="B362" s="217"/>
      <c r="C362" s="216"/>
      <c r="D362" s="217"/>
      <c r="E362" s="216"/>
      <c r="F362" s="218"/>
      <c r="G362" s="217"/>
      <c r="H362" s="216"/>
      <c r="I362" s="217"/>
      <c r="J362" s="216"/>
      <c r="K362" s="218"/>
      <c r="L362" s="217"/>
      <c r="M362" s="216">
        <v>12</v>
      </c>
      <c r="N362" s="217"/>
      <c r="O362" s="216"/>
      <c r="P362" s="217"/>
      <c r="Q362" s="216"/>
      <c r="R362" s="218"/>
      <c r="S362" s="217"/>
      <c r="T362" s="216"/>
      <c r="U362" s="217"/>
      <c r="V362" s="216"/>
      <c r="W362" s="218"/>
      <c r="X362" s="217"/>
    </row>
    <row r="363" spans="1:24" ht="17.25" customHeight="1">
      <c r="A363" s="216">
        <v>6</v>
      </c>
      <c r="B363" s="217"/>
      <c r="C363" s="216"/>
      <c r="D363" s="217"/>
      <c r="E363" s="216"/>
      <c r="F363" s="218"/>
      <c r="G363" s="217"/>
      <c r="H363" s="216"/>
      <c r="I363" s="217"/>
      <c r="J363" s="216"/>
      <c r="K363" s="218"/>
      <c r="L363" s="217"/>
      <c r="M363" s="216">
        <v>13</v>
      </c>
      <c r="N363" s="217"/>
      <c r="O363" s="216"/>
      <c r="P363" s="217"/>
      <c r="Q363" s="216"/>
      <c r="R363" s="218"/>
      <c r="S363" s="217"/>
      <c r="T363" s="216"/>
      <c r="U363" s="217"/>
      <c r="V363" s="216"/>
      <c r="W363" s="218"/>
      <c r="X363" s="217"/>
    </row>
    <row r="364" spans="1:24" ht="17.25" customHeight="1">
      <c r="A364" s="213">
        <v>7</v>
      </c>
      <c r="B364" s="213"/>
      <c r="C364" s="213"/>
      <c r="D364" s="213"/>
      <c r="E364" s="213"/>
      <c r="F364" s="213"/>
      <c r="G364" s="213"/>
      <c r="H364" s="213"/>
      <c r="I364" s="213"/>
      <c r="J364" s="213"/>
      <c r="K364" s="213"/>
      <c r="L364" s="213"/>
      <c r="M364" s="213">
        <v>14</v>
      </c>
      <c r="N364" s="213"/>
      <c r="O364" s="213"/>
      <c r="P364" s="213"/>
      <c r="Q364" s="213"/>
      <c r="R364" s="213"/>
      <c r="S364" s="213"/>
      <c r="T364" s="213"/>
      <c r="U364" s="213"/>
      <c r="V364" s="213"/>
      <c r="W364" s="213"/>
      <c r="X364" s="213"/>
    </row>
    <row r="365" spans="1:24" ht="15.75" customHeight="1" thickBot="1">
      <c r="A365" s="134"/>
      <c r="B365" s="134"/>
      <c r="C365" s="214" t="s">
        <v>41</v>
      </c>
      <c r="D365" s="214"/>
      <c r="E365" s="214"/>
      <c r="F365" s="214"/>
      <c r="G365" s="214"/>
      <c r="H365" s="214"/>
      <c r="J365" s="215" t="s">
        <v>42</v>
      </c>
      <c r="K365" s="215"/>
      <c r="L365" s="215"/>
      <c r="M365" s="215"/>
      <c r="N365" s="215"/>
      <c r="O365" s="215"/>
      <c r="Q365" s="214" t="s">
        <v>41</v>
      </c>
      <c r="R365" s="214"/>
      <c r="S365" s="214"/>
      <c r="T365" s="214"/>
      <c r="U365" s="214"/>
      <c r="V365" s="214"/>
      <c r="W365" s="134"/>
      <c r="X365" s="134"/>
    </row>
    <row r="366" spans="1:24" ht="12" customHeight="1" thickTop="1">
      <c r="A366" s="135"/>
      <c r="B366" s="135"/>
      <c r="C366" s="136"/>
      <c r="D366" s="137"/>
      <c r="E366" s="137"/>
      <c r="F366" s="137"/>
      <c r="G366" s="137"/>
      <c r="H366" s="138"/>
      <c r="J366" s="136"/>
      <c r="K366" s="137"/>
      <c r="L366" s="137"/>
      <c r="M366" s="137"/>
      <c r="N366" s="137"/>
      <c r="O366" s="138"/>
      <c r="Q366" s="136"/>
      <c r="R366" s="137"/>
      <c r="S366" s="137"/>
      <c r="T366" s="137"/>
      <c r="U366" s="137"/>
      <c r="V366" s="138"/>
      <c r="W366" s="135"/>
      <c r="X366" s="135"/>
    </row>
    <row r="367" spans="1:24" ht="15.75" customHeight="1" thickBot="1">
      <c r="A367" s="135"/>
      <c r="B367" s="135"/>
      <c r="C367" s="139"/>
      <c r="D367" s="140"/>
      <c r="E367" s="140"/>
      <c r="F367" s="140"/>
      <c r="G367" s="140"/>
      <c r="H367" s="141"/>
      <c r="J367" s="139"/>
      <c r="K367" s="140"/>
      <c r="L367" s="140"/>
      <c r="M367" s="140"/>
      <c r="N367" s="140"/>
      <c r="O367" s="141"/>
      <c r="Q367" s="139"/>
      <c r="R367" s="140"/>
      <c r="S367" s="140"/>
      <c r="T367" s="140"/>
      <c r="U367" s="140"/>
      <c r="V367" s="141"/>
      <c r="W367" s="135"/>
      <c r="X367" s="135"/>
    </row>
    <row r="368" spans="1:24" ht="44.25" customHeight="1" thickTop="1">
      <c r="A368" s="222" t="s">
        <v>10</v>
      </c>
      <c r="B368" s="234"/>
      <c r="C368" s="234"/>
      <c r="D368" s="234"/>
      <c r="E368" s="234"/>
      <c r="F368" s="234"/>
      <c r="G368" s="234"/>
      <c r="H368" s="234"/>
      <c r="I368" s="234"/>
      <c r="J368" s="234"/>
      <c r="K368" s="234"/>
      <c r="L368" s="234"/>
      <c r="M368" s="142"/>
      <c r="N368" s="142"/>
      <c r="O368" s="222" t="s">
        <v>10</v>
      </c>
      <c r="P368" s="222"/>
      <c r="Q368" s="222"/>
      <c r="R368" s="222"/>
      <c r="S368" s="222"/>
      <c r="T368" s="222"/>
      <c r="U368" s="222"/>
      <c r="V368" s="222"/>
      <c r="W368" s="222"/>
      <c r="X368" s="222"/>
    </row>
    <row r="369" spans="1:24" ht="18">
      <c r="A369" s="247" t="str">
        <f>TEAMS!$D$1</f>
        <v>TERRIGAL BOWLING CLUB</v>
      </c>
      <c r="B369" s="247"/>
      <c r="C369" s="247"/>
      <c r="D369" s="247"/>
      <c r="E369" s="247"/>
      <c r="F369" s="247"/>
      <c r="G369" s="247"/>
      <c r="H369" s="247"/>
      <c r="I369" s="247"/>
      <c r="J369" s="247"/>
      <c r="K369" s="247"/>
      <c r="L369" s="247"/>
      <c r="M369" s="247"/>
      <c r="N369" s="247"/>
      <c r="O369" s="247"/>
      <c r="P369" s="247"/>
      <c r="Q369" s="247"/>
      <c r="R369" s="247"/>
      <c r="S369" s="247"/>
      <c r="T369" s="247"/>
      <c r="U369" s="247"/>
      <c r="V369" s="247"/>
      <c r="W369" s="247"/>
      <c r="X369" s="247"/>
    </row>
    <row r="370" ht="3" customHeight="1"/>
    <row r="371" spans="1:24" ht="15">
      <c r="A371" s="236" t="str">
        <f>TEAMS!$D$3</f>
        <v>Major Singles C'ship - Final</v>
      </c>
      <c r="B371" s="236"/>
      <c r="C371" s="236"/>
      <c r="D371" s="236"/>
      <c r="E371" s="236"/>
      <c r="F371" s="236"/>
      <c r="G371" s="236"/>
      <c r="H371" s="236"/>
      <c r="I371" s="236"/>
      <c r="J371" s="236"/>
      <c r="K371" s="236"/>
      <c r="L371" s="236"/>
      <c r="M371" s="236"/>
      <c r="N371" s="236"/>
      <c r="O371" s="236"/>
      <c r="P371" s="236"/>
      <c r="Q371" s="236"/>
      <c r="R371" s="236"/>
      <c r="S371" s="236"/>
      <c r="T371" s="236"/>
      <c r="U371" s="236"/>
      <c r="V371" s="236"/>
      <c r="W371" s="236"/>
      <c r="X371" s="236"/>
    </row>
    <row r="372" ht="3" customHeight="1"/>
    <row r="373" spans="3:24" ht="15">
      <c r="C373" s="235" t="s">
        <v>2</v>
      </c>
      <c r="D373" s="235"/>
      <c r="E373" s="235"/>
      <c r="F373" s="235"/>
      <c r="G373" s="235"/>
      <c r="H373" s="3"/>
      <c r="I373" s="235" t="s">
        <v>1</v>
      </c>
      <c r="J373" s="235"/>
      <c r="K373" s="235"/>
      <c r="L373" s="235"/>
      <c r="M373" s="235"/>
      <c r="N373" s="235"/>
      <c r="O373" s="235"/>
      <c r="P373" s="235"/>
      <c r="Q373" s="235"/>
      <c r="R373" s="235"/>
      <c r="S373" s="235"/>
      <c r="T373" s="235"/>
      <c r="U373" s="235"/>
      <c r="V373" s="235"/>
      <c r="W373" s="235"/>
      <c r="X373" s="235"/>
    </row>
    <row r="374" ht="3" customHeight="1"/>
    <row r="375" spans="3:24" ht="17.25" customHeight="1" thickBot="1">
      <c r="C375" s="238">
        <f>TEAMS!$K$9</f>
        <v>0</v>
      </c>
      <c r="D375" s="239"/>
      <c r="E375" s="239"/>
      <c r="F375" s="239"/>
      <c r="G375" s="240"/>
      <c r="I375" s="241"/>
      <c r="J375" s="242"/>
      <c r="K375" s="242"/>
      <c r="L375" s="242"/>
      <c r="M375" s="242"/>
      <c r="N375" s="242"/>
      <c r="O375" s="242"/>
      <c r="P375" s="242"/>
      <c r="Q375" s="242"/>
      <c r="R375" s="242"/>
      <c r="S375" s="242"/>
      <c r="T375" s="242"/>
      <c r="U375" s="242"/>
      <c r="V375" s="242"/>
      <c r="W375" s="242"/>
      <c r="X375" s="243"/>
    </row>
    <row r="376" spans="1:23" ht="6.75" customHeight="1" thickTop="1">
      <c r="A376" s="130"/>
      <c r="B376" s="131"/>
      <c r="W376" s="131"/>
    </row>
    <row r="377" spans="1:24" ht="20.25" customHeight="1" thickBot="1">
      <c r="A377" s="231"/>
      <c r="B377" s="232"/>
      <c r="C377" s="232"/>
      <c r="D377" s="232"/>
      <c r="E377" s="232"/>
      <c r="F377" s="232"/>
      <c r="G377" s="232"/>
      <c r="H377" s="232"/>
      <c r="I377" s="232"/>
      <c r="J377" s="232"/>
      <c r="K377" s="232"/>
      <c r="L377" s="233"/>
      <c r="M377" s="223" t="s">
        <v>36</v>
      </c>
      <c r="N377" s="224"/>
      <c r="O377" s="225"/>
      <c r="P377" s="226"/>
      <c r="Q377" s="226"/>
      <c r="R377" s="226"/>
      <c r="S377" s="226"/>
      <c r="T377" s="226"/>
      <c r="U377" s="226"/>
      <c r="V377" s="226"/>
      <c r="W377" s="226"/>
      <c r="X377" s="227"/>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32"/>
      <c r="B379" s="133"/>
      <c r="C379" s="228"/>
      <c r="D379" s="229"/>
      <c r="E379" s="229"/>
      <c r="F379" s="229"/>
      <c r="G379" s="230"/>
      <c r="H379" s="228"/>
      <c r="I379" s="229"/>
      <c r="J379" s="229"/>
      <c r="K379" s="229"/>
      <c r="L379" s="230"/>
      <c r="M379" s="150"/>
      <c r="N379" s="151"/>
      <c r="O379" s="228"/>
      <c r="P379" s="229"/>
      <c r="Q379" s="229"/>
      <c r="R379" s="229"/>
      <c r="S379" s="230"/>
      <c r="T379" s="228"/>
      <c r="U379" s="229"/>
      <c r="V379" s="229"/>
      <c r="W379" s="229"/>
      <c r="X379" s="230"/>
    </row>
    <row r="380" spans="1:24" ht="13.5" customHeight="1">
      <c r="A380" s="237" t="s">
        <v>15</v>
      </c>
      <c r="B380" s="237"/>
      <c r="C380" s="219" t="s">
        <v>13</v>
      </c>
      <c r="D380" s="221"/>
      <c r="E380" s="219" t="s">
        <v>14</v>
      </c>
      <c r="F380" s="220"/>
      <c r="G380" s="221"/>
      <c r="H380" s="219" t="s">
        <v>13</v>
      </c>
      <c r="I380" s="221"/>
      <c r="J380" s="219" t="s">
        <v>14</v>
      </c>
      <c r="K380" s="220"/>
      <c r="L380" s="221"/>
      <c r="M380" s="237" t="s">
        <v>15</v>
      </c>
      <c r="N380" s="237"/>
      <c r="O380" s="219" t="s">
        <v>13</v>
      </c>
      <c r="P380" s="221"/>
      <c r="Q380" s="219" t="s">
        <v>14</v>
      </c>
      <c r="R380" s="220"/>
      <c r="S380" s="221"/>
      <c r="T380" s="219" t="s">
        <v>13</v>
      </c>
      <c r="U380" s="221"/>
      <c r="V380" s="219" t="s">
        <v>14</v>
      </c>
      <c r="W380" s="220"/>
      <c r="X380" s="221"/>
    </row>
    <row r="381" spans="1:24" ht="17.25" customHeight="1">
      <c r="A381" s="216">
        <v>1</v>
      </c>
      <c r="B381" s="217"/>
      <c r="C381" s="216"/>
      <c r="D381" s="217"/>
      <c r="E381" s="216"/>
      <c r="F381" s="218"/>
      <c r="G381" s="217"/>
      <c r="H381" s="216"/>
      <c r="I381" s="217"/>
      <c r="J381" s="216"/>
      <c r="K381" s="218"/>
      <c r="L381" s="217"/>
      <c r="M381" s="216">
        <v>8</v>
      </c>
      <c r="N381" s="217"/>
      <c r="O381" s="216"/>
      <c r="P381" s="217"/>
      <c r="Q381" s="216"/>
      <c r="R381" s="218"/>
      <c r="S381" s="217"/>
      <c r="T381" s="216"/>
      <c r="U381" s="217"/>
      <c r="V381" s="216"/>
      <c r="W381" s="218"/>
      <c r="X381" s="217"/>
    </row>
    <row r="382" spans="1:24" ht="17.25" customHeight="1">
      <c r="A382" s="216">
        <v>2</v>
      </c>
      <c r="B382" s="217"/>
      <c r="C382" s="216"/>
      <c r="D382" s="217"/>
      <c r="E382" s="216"/>
      <c r="F382" s="218"/>
      <c r="G382" s="217"/>
      <c r="H382" s="216"/>
      <c r="I382" s="217"/>
      <c r="J382" s="216"/>
      <c r="K382" s="218"/>
      <c r="L382" s="217"/>
      <c r="M382" s="216">
        <v>9</v>
      </c>
      <c r="N382" s="217"/>
      <c r="O382" s="216"/>
      <c r="P382" s="217"/>
      <c r="Q382" s="216"/>
      <c r="R382" s="218"/>
      <c r="S382" s="217"/>
      <c r="T382" s="216"/>
      <c r="U382" s="217"/>
      <c r="V382" s="216"/>
      <c r="W382" s="218"/>
      <c r="X382" s="217"/>
    </row>
    <row r="383" spans="1:24" ht="17.25" customHeight="1">
      <c r="A383" s="216">
        <v>3</v>
      </c>
      <c r="B383" s="217"/>
      <c r="C383" s="216"/>
      <c r="D383" s="217"/>
      <c r="E383" s="216"/>
      <c r="F383" s="218"/>
      <c r="G383" s="217"/>
      <c r="H383" s="216"/>
      <c r="I383" s="217"/>
      <c r="J383" s="216"/>
      <c r="K383" s="218"/>
      <c r="L383" s="217"/>
      <c r="M383" s="216">
        <v>10</v>
      </c>
      <c r="N383" s="217"/>
      <c r="O383" s="216"/>
      <c r="P383" s="217"/>
      <c r="Q383" s="216"/>
      <c r="R383" s="218"/>
      <c r="S383" s="217"/>
      <c r="T383" s="216"/>
      <c r="U383" s="217"/>
      <c r="V383" s="216"/>
      <c r="W383" s="218"/>
      <c r="X383" s="217"/>
    </row>
    <row r="384" spans="1:24" ht="17.25" customHeight="1">
      <c r="A384" s="216">
        <v>4</v>
      </c>
      <c r="B384" s="217"/>
      <c r="C384" s="216"/>
      <c r="D384" s="217"/>
      <c r="E384" s="216"/>
      <c r="F384" s="218"/>
      <c r="G384" s="217"/>
      <c r="H384" s="216"/>
      <c r="I384" s="217"/>
      <c r="J384" s="216"/>
      <c r="K384" s="218"/>
      <c r="L384" s="217"/>
      <c r="M384" s="216">
        <v>11</v>
      </c>
      <c r="N384" s="217"/>
      <c r="O384" s="216"/>
      <c r="P384" s="217"/>
      <c r="Q384" s="216"/>
      <c r="R384" s="218"/>
      <c r="S384" s="217"/>
      <c r="T384" s="216"/>
      <c r="U384" s="217"/>
      <c r="V384" s="216"/>
      <c r="W384" s="218"/>
      <c r="X384" s="217"/>
    </row>
    <row r="385" spans="1:24" ht="17.25" customHeight="1">
      <c r="A385" s="216">
        <v>5</v>
      </c>
      <c r="B385" s="217"/>
      <c r="C385" s="216"/>
      <c r="D385" s="217"/>
      <c r="E385" s="216"/>
      <c r="F385" s="218"/>
      <c r="G385" s="217"/>
      <c r="H385" s="216"/>
      <c r="I385" s="217"/>
      <c r="J385" s="216"/>
      <c r="K385" s="218"/>
      <c r="L385" s="217"/>
      <c r="M385" s="216">
        <v>12</v>
      </c>
      <c r="N385" s="217"/>
      <c r="O385" s="216"/>
      <c r="P385" s="217"/>
      <c r="Q385" s="216"/>
      <c r="R385" s="218"/>
      <c r="S385" s="217"/>
      <c r="T385" s="216"/>
      <c r="U385" s="217"/>
      <c r="V385" s="216"/>
      <c r="W385" s="218"/>
      <c r="X385" s="217"/>
    </row>
    <row r="386" spans="1:24" ht="17.25" customHeight="1">
      <c r="A386" s="216">
        <v>6</v>
      </c>
      <c r="B386" s="217"/>
      <c r="C386" s="216"/>
      <c r="D386" s="217"/>
      <c r="E386" s="216"/>
      <c r="F386" s="218"/>
      <c r="G386" s="217"/>
      <c r="H386" s="216"/>
      <c r="I386" s="217"/>
      <c r="J386" s="216"/>
      <c r="K386" s="218"/>
      <c r="L386" s="217"/>
      <c r="M386" s="216">
        <v>13</v>
      </c>
      <c r="N386" s="217"/>
      <c r="O386" s="216"/>
      <c r="P386" s="217"/>
      <c r="Q386" s="216"/>
      <c r="R386" s="218"/>
      <c r="S386" s="217"/>
      <c r="T386" s="216"/>
      <c r="U386" s="217"/>
      <c r="V386" s="216"/>
      <c r="W386" s="218"/>
      <c r="X386" s="217"/>
    </row>
    <row r="387" spans="1:24" ht="17.25" customHeight="1">
      <c r="A387" s="213">
        <v>7</v>
      </c>
      <c r="B387" s="213"/>
      <c r="C387" s="213"/>
      <c r="D387" s="213"/>
      <c r="E387" s="213"/>
      <c r="F387" s="213"/>
      <c r="G387" s="213"/>
      <c r="H387" s="213"/>
      <c r="I387" s="213"/>
      <c r="J387" s="213"/>
      <c r="K387" s="213"/>
      <c r="L387" s="213"/>
      <c r="M387" s="213">
        <v>14</v>
      </c>
      <c r="N387" s="213"/>
      <c r="O387" s="213"/>
      <c r="P387" s="213"/>
      <c r="Q387" s="213"/>
      <c r="R387" s="213"/>
      <c r="S387" s="213"/>
      <c r="T387" s="213"/>
      <c r="U387" s="213"/>
      <c r="V387" s="213"/>
      <c r="W387" s="213"/>
      <c r="X387" s="213"/>
    </row>
    <row r="388" spans="1:24" ht="15.75" customHeight="1" thickBot="1">
      <c r="A388" s="134"/>
      <c r="B388" s="134"/>
      <c r="C388" s="214" t="s">
        <v>41</v>
      </c>
      <c r="D388" s="214"/>
      <c r="E388" s="214"/>
      <c r="F388" s="214"/>
      <c r="G388" s="214"/>
      <c r="H388" s="214"/>
      <c r="J388" s="215" t="s">
        <v>42</v>
      </c>
      <c r="K388" s="215"/>
      <c r="L388" s="215"/>
      <c r="M388" s="215"/>
      <c r="N388" s="215"/>
      <c r="O388" s="215"/>
      <c r="Q388" s="214" t="s">
        <v>41</v>
      </c>
      <c r="R388" s="214"/>
      <c r="S388" s="214"/>
      <c r="T388" s="214"/>
      <c r="U388" s="214"/>
      <c r="V388" s="214"/>
      <c r="W388" s="134"/>
      <c r="X388" s="134"/>
    </row>
    <row r="389" spans="1:24" ht="12" customHeight="1" thickTop="1">
      <c r="A389" s="135"/>
      <c r="B389" s="135"/>
      <c r="C389" s="136"/>
      <c r="D389" s="137"/>
      <c r="E389" s="137"/>
      <c r="F389" s="137"/>
      <c r="G389" s="137"/>
      <c r="H389" s="138"/>
      <c r="J389" s="136"/>
      <c r="K389" s="137"/>
      <c r="L389" s="137"/>
      <c r="M389" s="137"/>
      <c r="N389" s="137"/>
      <c r="O389" s="138"/>
      <c r="Q389" s="136"/>
      <c r="R389" s="137"/>
      <c r="S389" s="137"/>
      <c r="T389" s="137"/>
      <c r="U389" s="137"/>
      <c r="V389" s="138"/>
      <c r="W389" s="135"/>
      <c r="X389" s="135"/>
    </row>
    <row r="390" spans="1:24" ht="15.75" customHeight="1" thickBot="1">
      <c r="A390" s="135"/>
      <c r="B390" s="135"/>
      <c r="C390" s="139"/>
      <c r="D390" s="140"/>
      <c r="E390" s="140"/>
      <c r="F390" s="140"/>
      <c r="G390" s="140"/>
      <c r="H390" s="141"/>
      <c r="J390" s="139"/>
      <c r="K390" s="140"/>
      <c r="L390" s="140"/>
      <c r="M390" s="140"/>
      <c r="N390" s="140"/>
      <c r="O390" s="141"/>
      <c r="Q390" s="139"/>
      <c r="R390" s="140"/>
      <c r="S390" s="140"/>
      <c r="T390" s="140"/>
      <c r="U390" s="140"/>
      <c r="V390" s="141"/>
      <c r="W390" s="135"/>
      <c r="X390" s="135"/>
    </row>
    <row r="391" spans="1:24" ht="44.25" customHeight="1" thickTop="1">
      <c r="A391" s="222" t="s">
        <v>10</v>
      </c>
      <c r="B391" s="234"/>
      <c r="C391" s="234"/>
      <c r="D391" s="234"/>
      <c r="E391" s="234"/>
      <c r="F391" s="234"/>
      <c r="G391" s="234"/>
      <c r="H391" s="234"/>
      <c r="I391" s="234"/>
      <c r="J391" s="234"/>
      <c r="K391" s="234"/>
      <c r="L391" s="234"/>
      <c r="M391" s="142"/>
      <c r="N391" s="142"/>
      <c r="O391" s="222" t="s">
        <v>10</v>
      </c>
      <c r="P391" s="222"/>
      <c r="Q391" s="222"/>
      <c r="R391" s="222"/>
      <c r="S391" s="222"/>
      <c r="T391" s="222"/>
      <c r="U391" s="222"/>
      <c r="V391" s="222"/>
      <c r="W391" s="222"/>
      <c r="X391" s="222"/>
    </row>
    <row r="392" ht="3" customHeight="1"/>
  </sheetData>
  <sheetProtection sheet="1" selectLockedCells="1" selectUnlockedCells="1"/>
  <mergeCells count="1666">
    <mergeCell ref="A380:B380"/>
    <mergeCell ref="C380:D380"/>
    <mergeCell ref="E380:G380"/>
    <mergeCell ref="H380:I380"/>
    <mergeCell ref="O383:P383"/>
    <mergeCell ref="A391:L391"/>
    <mergeCell ref="O391:X391"/>
    <mergeCell ref="J380:L380"/>
    <mergeCell ref="M380:N380"/>
    <mergeCell ref="O380:P380"/>
    <mergeCell ref="Q363:S363"/>
    <mergeCell ref="A357:B357"/>
    <mergeCell ref="C357:D357"/>
    <mergeCell ref="E357:G357"/>
    <mergeCell ref="H357:I357"/>
    <mergeCell ref="C375:G375"/>
    <mergeCell ref="I375:X375"/>
    <mergeCell ref="A369:X369"/>
    <mergeCell ref="A371:X371"/>
    <mergeCell ref="C373:G373"/>
    <mergeCell ref="I352:X352"/>
    <mergeCell ref="A354:L354"/>
    <mergeCell ref="M354:N354"/>
    <mergeCell ref="O354:X354"/>
    <mergeCell ref="C356:G356"/>
    <mergeCell ref="H356:L356"/>
    <mergeCell ref="O356:S356"/>
    <mergeCell ref="T356:X356"/>
    <mergeCell ref="O337:P337"/>
    <mergeCell ref="A346:X346"/>
    <mergeCell ref="J334:L334"/>
    <mergeCell ref="M334:N334"/>
    <mergeCell ref="O334:P334"/>
    <mergeCell ref="Q334:S334"/>
    <mergeCell ref="A345:L345"/>
    <mergeCell ref="O345:X345"/>
    <mergeCell ref="T334:U334"/>
    <mergeCell ref="V334:X334"/>
    <mergeCell ref="A323:X323"/>
    <mergeCell ref="A325:X325"/>
    <mergeCell ref="C327:G327"/>
    <mergeCell ref="I327:X327"/>
    <mergeCell ref="A334:B334"/>
    <mergeCell ref="C334:D334"/>
    <mergeCell ref="E334:G334"/>
    <mergeCell ref="H334:I334"/>
    <mergeCell ref="M331:N331"/>
    <mergeCell ref="O331:X331"/>
    <mergeCell ref="C310:G310"/>
    <mergeCell ref="A322:L322"/>
    <mergeCell ref="Q317:S317"/>
    <mergeCell ref="A311:B311"/>
    <mergeCell ref="C311:D311"/>
    <mergeCell ref="E311:G311"/>
    <mergeCell ref="H311:I311"/>
    <mergeCell ref="J311:L311"/>
    <mergeCell ref="M311:N311"/>
    <mergeCell ref="O311:P311"/>
    <mergeCell ref="A299:L299"/>
    <mergeCell ref="O299:X299"/>
    <mergeCell ref="C306:G306"/>
    <mergeCell ref="I306:X306"/>
    <mergeCell ref="A308:L308"/>
    <mergeCell ref="M308:N308"/>
    <mergeCell ref="O308:X308"/>
    <mergeCell ref="A288:B288"/>
    <mergeCell ref="C288:D288"/>
    <mergeCell ref="E288:G288"/>
    <mergeCell ref="H288:I288"/>
    <mergeCell ref="O291:P291"/>
    <mergeCell ref="A300:X300"/>
    <mergeCell ref="J288:L288"/>
    <mergeCell ref="M288:N288"/>
    <mergeCell ref="O288:P288"/>
    <mergeCell ref="Q288:S288"/>
    <mergeCell ref="Q271:S271"/>
    <mergeCell ref="A265:B265"/>
    <mergeCell ref="C265:D265"/>
    <mergeCell ref="E265:G265"/>
    <mergeCell ref="H265:I265"/>
    <mergeCell ref="C283:G283"/>
    <mergeCell ref="I283:X283"/>
    <mergeCell ref="A277:X277"/>
    <mergeCell ref="A279:X279"/>
    <mergeCell ref="C281:G281"/>
    <mergeCell ref="I260:X260"/>
    <mergeCell ref="A262:L262"/>
    <mergeCell ref="M262:N262"/>
    <mergeCell ref="O262:X262"/>
    <mergeCell ref="C264:G264"/>
    <mergeCell ref="H264:L264"/>
    <mergeCell ref="O264:S264"/>
    <mergeCell ref="T264:X264"/>
    <mergeCell ref="O245:P245"/>
    <mergeCell ref="A254:X254"/>
    <mergeCell ref="J242:L242"/>
    <mergeCell ref="M242:N242"/>
    <mergeCell ref="O242:P242"/>
    <mergeCell ref="Q242:S242"/>
    <mergeCell ref="A253:L253"/>
    <mergeCell ref="O253:X253"/>
    <mergeCell ref="T242:U242"/>
    <mergeCell ref="V242:X242"/>
    <mergeCell ref="A231:X231"/>
    <mergeCell ref="A233:X233"/>
    <mergeCell ref="C235:G235"/>
    <mergeCell ref="I235:X235"/>
    <mergeCell ref="A242:B242"/>
    <mergeCell ref="C242:D242"/>
    <mergeCell ref="E242:G242"/>
    <mergeCell ref="H242:I242"/>
    <mergeCell ref="M239:N239"/>
    <mergeCell ref="O239:X239"/>
    <mergeCell ref="C218:G218"/>
    <mergeCell ref="A230:L230"/>
    <mergeCell ref="Q225:S225"/>
    <mergeCell ref="A219:B219"/>
    <mergeCell ref="C219:D219"/>
    <mergeCell ref="E219:G219"/>
    <mergeCell ref="H219:I219"/>
    <mergeCell ref="J219:L219"/>
    <mergeCell ref="M219:N219"/>
    <mergeCell ref="O219:P219"/>
    <mergeCell ref="A207:L207"/>
    <mergeCell ref="O207:X207"/>
    <mergeCell ref="C214:G214"/>
    <mergeCell ref="I214:X214"/>
    <mergeCell ref="A216:L216"/>
    <mergeCell ref="M216:N216"/>
    <mergeCell ref="O216:X216"/>
    <mergeCell ref="A196:B196"/>
    <mergeCell ref="C196:D196"/>
    <mergeCell ref="E196:G196"/>
    <mergeCell ref="H196:I196"/>
    <mergeCell ref="O199:P199"/>
    <mergeCell ref="A208:X208"/>
    <mergeCell ref="J196:L196"/>
    <mergeCell ref="M196:N196"/>
    <mergeCell ref="O196:P196"/>
    <mergeCell ref="Q196:S196"/>
    <mergeCell ref="Q179:S179"/>
    <mergeCell ref="A173:B173"/>
    <mergeCell ref="C173:D173"/>
    <mergeCell ref="E173:G173"/>
    <mergeCell ref="H173:I173"/>
    <mergeCell ref="C191:G191"/>
    <mergeCell ref="I191:X191"/>
    <mergeCell ref="A185:X185"/>
    <mergeCell ref="A187:X187"/>
    <mergeCell ref="C189:G189"/>
    <mergeCell ref="I168:X168"/>
    <mergeCell ref="A170:L170"/>
    <mergeCell ref="M170:N170"/>
    <mergeCell ref="O170:X170"/>
    <mergeCell ref="C172:G172"/>
    <mergeCell ref="H172:L172"/>
    <mergeCell ref="O172:S172"/>
    <mergeCell ref="T172:X172"/>
    <mergeCell ref="O153:P153"/>
    <mergeCell ref="A162:X162"/>
    <mergeCell ref="J150:L150"/>
    <mergeCell ref="M150:N150"/>
    <mergeCell ref="O150:P150"/>
    <mergeCell ref="Q150:S150"/>
    <mergeCell ref="A161:L161"/>
    <mergeCell ref="O161:X161"/>
    <mergeCell ref="T150:U150"/>
    <mergeCell ref="V150:X150"/>
    <mergeCell ref="A150:B150"/>
    <mergeCell ref="C150:D150"/>
    <mergeCell ref="E150:G150"/>
    <mergeCell ref="H150:I150"/>
    <mergeCell ref="M147:N147"/>
    <mergeCell ref="O147:X147"/>
    <mergeCell ref="A128:B128"/>
    <mergeCell ref="C128:D128"/>
    <mergeCell ref="A139:X139"/>
    <mergeCell ref="A141:X141"/>
    <mergeCell ref="C143:G143"/>
    <mergeCell ref="I143:X143"/>
    <mergeCell ref="M128:N128"/>
    <mergeCell ref="O128:P128"/>
    <mergeCell ref="Q128:S128"/>
    <mergeCell ref="T128:U128"/>
    <mergeCell ref="A127:B127"/>
    <mergeCell ref="C127:D127"/>
    <mergeCell ref="E127:G127"/>
    <mergeCell ref="H127:I127"/>
    <mergeCell ref="J127:L127"/>
    <mergeCell ref="M127:N127"/>
    <mergeCell ref="O124:X124"/>
    <mergeCell ref="C126:G126"/>
    <mergeCell ref="H126:L126"/>
    <mergeCell ref="O126:S126"/>
    <mergeCell ref="T126:X126"/>
    <mergeCell ref="Q133:S133"/>
    <mergeCell ref="O127:P127"/>
    <mergeCell ref="E128:G128"/>
    <mergeCell ref="H128:I128"/>
    <mergeCell ref="J128:L128"/>
    <mergeCell ref="O107:P107"/>
    <mergeCell ref="A116:X116"/>
    <mergeCell ref="J104:L104"/>
    <mergeCell ref="M104:N104"/>
    <mergeCell ref="O104:P104"/>
    <mergeCell ref="Q104:S104"/>
    <mergeCell ref="A115:L115"/>
    <mergeCell ref="O115:X115"/>
    <mergeCell ref="Q105:S105"/>
    <mergeCell ref="T105:U105"/>
    <mergeCell ref="C99:G99"/>
    <mergeCell ref="I99:X99"/>
    <mergeCell ref="A93:X93"/>
    <mergeCell ref="A95:X95"/>
    <mergeCell ref="C97:G97"/>
    <mergeCell ref="A104:B104"/>
    <mergeCell ref="C104:D104"/>
    <mergeCell ref="E104:G104"/>
    <mergeCell ref="H104:I104"/>
    <mergeCell ref="M101:N101"/>
    <mergeCell ref="C80:G80"/>
    <mergeCell ref="H80:L80"/>
    <mergeCell ref="O80:S80"/>
    <mergeCell ref="T80:X80"/>
    <mergeCell ref="Q87:S87"/>
    <mergeCell ref="A81:B81"/>
    <mergeCell ref="C81:D81"/>
    <mergeCell ref="E81:G81"/>
    <mergeCell ref="H81:I81"/>
    <mergeCell ref="A82:B82"/>
    <mergeCell ref="O69:X69"/>
    <mergeCell ref="T58:U58"/>
    <mergeCell ref="V58:X58"/>
    <mergeCell ref="I76:X76"/>
    <mergeCell ref="A78:L78"/>
    <mergeCell ref="M78:N78"/>
    <mergeCell ref="O78:X78"/>
    <mergeCell ref="A59:B59"/>
    <mergeCell ref="C59:D59"/>
    <mergeCell ref="E59:G59"/>
    <mergeCell ref="O41:P41"/>
    <mergeCell ref="M42:N42"/>
    <mergeCell ref="Q42:S42"/>
    <mergeCell ref="O61:P61"/>
    <mergeCell ref="A70:X70"/>
    <mergeCell ref="J58:L58"/>
    <mergeCell ref="M58:N58"/>
    <mergeCell ref="O58:P58"/>
    <mergeCell ref="Q58:S58"/>
    <mergeCell ref="A69:L69"/>
    <mergeCell ref="A42:B42"/>
    <mergeCell ref="A58:B58"/>
    <mergeCell ref="C58:D58"/>
    <mergeCell ref="E58:G58"/>
    <mergeCell ref="H58:I58"/>
    <mergeCell ref="M41:N41"/>
    <mergeCell ref="I28:X28"/>
    <mergeCell ref="C30:G30"/>
    <mergeCell ref="I30:X30"/>
    <mergeCell ref="O23:X23"/>
    <mergeCell ref="Q41:S41"/>
    <mergeCell ref="C53:G53"/>
    <mergeCell ref="I53:X53"/>
    <mergeCell ref="A47:X47"/>
    <mergeCell ref="A49:X49"/>
    <mergeCell ref="C51:G51"/>
    <mergeCell ref="I7:X7"/>
    <mergeCell ref="I5:X5"/>
    <mergeCell ref="M9:N9"/>
    <mergeCell ref="O9:X9"/>
    <mergeCell ref="C11:G11"/>
    <mergeCell ref="H11:L11"/>
    <mergeCell ref="T11:X11"/>
    <mergeCell ref="A32:L32"/>
    <mergeCell ref="M32:N32"/>
    <mergeCell ref="O32:X32"/>
    <mergeCell ref="C34:G34"/>
    <mergeCell ref="A1:X1"/>
    <mergeCell ref="A3:X3"/>
    <mergeCell ref="C5:G5"/>
    <mergeCell ref="A9:L9"/>
    <mergeCell ref="C7:G7"/>
    <mergeCell ref="O11:S11"/>
    <mergeCell ref="M13:N13"/>
    <mergeCell ref="A12:B12"/>
    <mergeCell ref="C12:D12"/>
    <mergeCell ref="E12:G12"/>
    <mergeCell ref="H12:I12"/>
    <mergeCell ref="J12:L12"/>
    <mergeCell ref="M12:N12"/>
    <mergeCell ref="M14:N14"/>
    <mergeCell ref="O12:P12"/>
    <mergeCell ref="Q12:S12"/>
    <mergeCell ref="T12:U12"/>
    <mergeCell ref="V12:X12"/>
    <mergeCell ref="A13:B13"/>
    <mergeCell ref="C13:D13"/>
    <mergeCell ref="E13:G13"/>
    <mergeCell ref="H13:I13"/>
    <mergeCell ref="J13:L13"/>
    <mergeCell ref="M15:N15"/>
    <mergeCell ref="O13:P13"/>
    <mergeCell ref="Q13:S13"/>
    <mergeCell ref="T13:U13"/>
    <mergeCell ref="V13:X13"/>
    <mergeCell ref="A14:B14"/>
    <mergeCell ref="C14:D14"/>
    <mergeCell ref="E14:G14"/>
    <mergeCell ref="H14:I14"/>
    <mergeCell ref="J14:L14"/>
    <mergeCell ref="M16:N16"/>
    <mergeCell ref="O14:P14"/>
    <mergeCell ref="Q14:S14"/>
    <mergeCell ref="T14:U14"/>
    <mergeCell ref="V14:X14"/>
    <mergeCell ref="A15:B15"/>
    <mergeCell ref="C15:D15"/>
    <mergeCell ref="E15:G15"/>
    <mergeCell ref="H15:I15"/>
    <mergeCell ref="J15:L15"/>
    <mergeCell ref="M17:N17"/>
    <mergeCell ref="O15:P15"/>
    <mergeCell ref="Q15:S15"/>
    <mergeCell ref="T15:U15"/>
    <mergeCell ref="V15:X15"/>
    <mergeCell ref="A16:B16"/>
    <mergeCell ref="C16:D16"/>
    <mergeCell ref="E16:G16"/>
    <mergeCell ref="H16:I16"/>
    <mergeCell ref="J16:L16"/>
    <mergeCell ref="M18:N18"/>
    <mergeCell ref="O16:P16"/>
    <mergeCell ref="Q16:S16"/>
    <mergeCell ref="T16:U16"/>
    <mergeCell ref="V16:X16"/>
    <mergeCell ref="A17:B17"/>
    <mergeCell ref="C17:D17"/>
    <mergeCell ref="E17:G17"/>
    <mergeCell ref="H17:I17"/>
    <mergeCell ref="J17:L17"/>
    <mergeCell ref="M19:N19"/>
    <mergeCell ref="O17:P17"/>
    <mergeCell ref="Q17:S17"/>
    <mergeCell ref="T17:U17"/>
    <mergeCell ref="V17:X17"/>
    <mergeCell ref="A18:B18"/>
    <mergeCell ref="C18:D18"/>
    <mergeCell ref="E18:G18"/>
    <mergeCell ref="H18:I18"/>
    <mergeCell ref="J18:L18"/>
    <mergeCell ref="A26:X26"/>
    <mergeCell ref="C28:G28"/>
    <mergeCell ref="C20:H20"/>
    <mergeCell ref="J20:O20"/>
    <mergeCell ref="Q20:V20"/>
    <mergeCell ref="O18:P18"/>
    <mergeCell ref="Q18:S18"/>
    <mergeCell ref="T18:U18"/>
    <mergeCell ref="V18:X18"/>
    <mergeCell ref="A19:B19"/>
    <mergeCell ref="O19:P19"/>
    <mergeCell ref="Q19:S19"/>
    <mergeCell ref="T19:U19"/>
    <mergeCell ref="V19:X19"/>
    <mergeCell ref="A24:X24"/>
    <mergeCell ref="A23:L23"/>
    <mergeCell ref="C19:D19"/>
    <mergeCell ref="E19:G19"/>
    <mergeCell ref="H19:I19"/>
    <mergeCell ref="J19:L19"/>
    <mergeCell ref="H34:L34"/>
    <mergeCell ref="O34:S34"/>
    <mergeCell ref="T34:X34"/>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Q40:S40"/>
    <mergeCell ref="T40:U40"/>
    <mergeCell ref="V40:X40"/>
    <mergeCell ref="A41:B41"/>
    <mergeCell ref="C41:D41"/>
    <mergeCell ref="E41:G41"/>
    <mergeCell ref="H41:I41"/>
    <mergeCell ref="J41:L41"/>
    <mergeCell ref="O40:P40"/>
    <mergeCell ref="T41:U41"/>
    <mergeCell ref="V41:X41"/>
    <mergeCell ref="T42:U42"/>
    <mergeCell ref="V42:X42"/>
    <mergeCell ref="C43:H43"/>
    <mergeCell ref="J43:O43"/>
    <mergeCell ref="Q43:V43"/>
    <mergeCell ref="C42:D42"/>
    <mergeCell ref="E42:G42"/>
    <mergeCell ref="H42:I42"/>
    <mergeCell ref="J42:L42"/>
    <mergeCell ref="O42:P42"/>
    <mergeCell ref="O46:X46"/>
    <mergeCell ref="A46:L46"/>
    <mergeCell ref="M55:N55"/>
    <mergeCell ref="O55:X55"/>
    <mergeCell ref="C57:G57"/>
    <mergeCell ref="H57:L57"/>
    <mergeCell ref="O57:S57"/>
    <mergeCell ref="T57:X57"/>
    <mergeCell ref="A55:L55"/>
    <mergeCell ref="I51:X51"/>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A72:X72"/>
    <mergeCell ref="C74:G74"/>
    <mergeCell ref="I74:X74"/>
    <mergeCell ref="J81:L81"/>
    <mergeCell ref="M81:N81"/>
    <mergeCell ref="O81:P81"/>
    <mergeCell ref="Q81:S81"/>
    <mergeCell ref="T81:U81"/>
    <mergeCell ref="V81:X81"/>
    <mergeCell ref="C76:G76"/>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O92:X92"/>
    <mergeCell ref="A92:L92"/>
    <mergeCell ref="O101:X101"/>
    <mergeCell ref="C103:G103"/>
    <mergeCell ref="H103:L103"/>
    <mergeCell ref="O103:S103"/>
    <mergeCell ref="T103:X103"/>
    <mergeCell ref="A101:L101"/>
    <mergeCell ref="I97:X97"/>
    <mergeCell ref="T104:U104"/>
    <mergeCell ref="V104:X104"/>
    <mergeCell ref="A105:B105"/>
    <mergeCell ref="C105:D105"/>
    <mergeCell ref="E105:G105"/>
    <mergeCell ref="H105:I105"/>
    <mergeCell ref="J105:L105"/>
    <mergeCell ref="M105:N105"/>
    <mergeCell ref="O105:P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A118:X118"/>
    <mergeCell ref="C120:G120"/>
    <mergeCell ref="I120:X120"/>
    <mergeCell ref="Q127:S127"/>
    <mergeCell ref="T127:U127"/>
    <mergeCell ref="V127:X127"/>
    <mergeCell ref="C122:G122"/>
    <mergeCell ref="I122:X122"/>
    <mergeCell ref="A124:L124"/>
    <mergeCell ref="M124:N124"/>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33:B133"/>
    <mergeCell ref="C133:D133"/>
    <mergeCell ref="E133:G133"/>
    <mergeCell ref="H133:I133"/>
    <mergeCell ref="J133:L133"/>
    <mergeCell ref="M133:N133"/>
    <mergeCell ref="O133:P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C135:H135"/>
    <mergeCell ref="J135:O135"/>
    <mergeCell ref="Q135:V135"/>
    <mergeCell ref="O138:X138"/>
    <mergeCell ref="A138:L138"/>
    <mergeCell ref="C149:G149"/>
    <mergeCell ref="H149:L149"/>
    <mergeCell ref="O149:S149"/>
    <mergeCell ref="T149:X149"/>
    <mergeCell ref="A147:L147"/>
    <mergeCell ref="C145:G145"/>
    <mergeCell ref="I145:X145"/>
    <mergeCell ref="A151:B151"/>
    <mergeCell ref="C151:D151"/>
    <mergeCell ref="E151:G151"/>
    <mergeCell ref="H151:I151"/>
    <mergeCell ref="J151:L151"/>
    <mergeCell ref="M151:N151"/>
    <mergeCell ref="O151:P151"/>
    <mergeCell ref="Q151:S151"/>
    <mergeCell ref="T151:U151"/>
    <mergeCell ref="V151:X151"/>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Q153:S153"/>
    <mergeCell ref="T153:U153"/>
    <mergeCell ref="V153:X153"/>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A164:X164"/>
    <mergeCell ref="C166:G166"/>
    <mergeCell ref="I166:X166"/>
    <mergeCell ref="J173:L173"/>
    <mergeCell ref="M173:N173"/>
    <mergeCell ref="O173:P173"/>
    <mergeCell ref="Q173:S173"/>
    <mergeCell ref="T173:U173"/>
    <mergeCell ref="V173:X173"/>
    <mergeCell ref="C168:G168"/>
    <mergeCell ref="A174:B174"/>
    <mergeCell ref="C174:D174"/>
    <mergeCell ref="E174:G174"/>
    <mergeCell ref="H174:I174"/>
    <mergeCell ref="J174:L174"/>
    <mergeCell ref="M174:N174"/>
    <mergeCell ref="O174:P174"/>
    <mergeCell ref="Q174:S174"/>
    <mergeCell ref="T174:U174"/>
    <mergeCell ref="V174:X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9:B179"/>
    <mergeCell ref="C179:D179"/>
    <mergeCell ref="E179:G179"/>
    <mergeCell ref="H179:I179"/>
    <mergeCell ref="J179:L179"/>
    <mergeCell ref="M179:N179"/>
    <mergeCell ref="O179:P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C181:H181"/>
    <mergeCell ref="J181:O181"/>
    <mergeCell ref="Q181:V181"/>
    <mergeCell ref="O184:X184"/>
    <mergeCell ref="M193:N193"/>
    <mergeCell ref="O193:X193"/>
    <mergeCell ref="C195:G195"/>
    <mergeCell ref="H195:L195"/>
    <mergeCell ref="O195:S195"/>
    <mergeCell ref="T195:X195"/>
    <mergeCell ref="A193:L193"/>
    <mergeCell ref="A184:L184"/>
    <mergeCell ref="I189:X189"/>
    <mergeCell ref="T196:U196"/>
    <mergeCell ref="V196:X196"/>
    <mergeCell ref="A197:B197"/>
    <mergeCell ref="C197:D197"/>
    <mergeCell ref="E197:G197"/>
    <mergeCell ref="H197:I197"/>
    <mergeCell ref="J197:L197"/>
    <mergeCell ref="M197:N197"/>
    <mergeCell ref="O197:P197"/>
    <mergeCell ref="Q197:S197"/>
    <mergeCell ref="T197:U197"/>
    <mergeCell ref="V197:X197"/>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O201:P201"/>
    <mergeCell ref="Q201:S201"/>
    <mergeCell ref="T201:U201"/>
    <mergeCell ref="V201:X201"/>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 ref="H218:L218"/>
    <mergeCell ref="O218:S218"/>
    <mergeCell ref="T218:X218"/>
    <mergeCell ref="A210:X210"/>
    <mergeCell ref="C212:G212"/>
    <mergeCell ref="I212:X212"/>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A221:B221"/>
    <mergeCell ref="C221:D221"/>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A225:B225"/>
    <mergeCell ref="C225:D225"/>
    <mergeCell ref="E225:G225"/>
    <mergeCell ref="H225:I225"/>
    <mergeCell ref="J225:L225"/>
    <mergeCell ref="M225:N225"/>
    <mergeCell ref="O225:P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C227:H227"/>
    <mergeCell ref="J227:O227"/>
    <mergeCell ref="Q227:V227"/>
    <mergeCell ref="O230:X230"/>
    <mergeCell ref="C241:G241"/>
    <mergeCell ref="H241:L241"/>
    <mergeCell ref="O241:S241"/>
    <mergeCell ref="T241:X241"/>
    <mergeCell ref="A239:L239"/>
    <mergeCell ref="C237:G237"/>
    <mergeCell ref="I237:X237"/>
    <mergeCell ref="A243:B243"/>
    <mergeCell ref="C243:D243"/>
    <mergeCell ref="E243:G243"/>
    <mergeCell ref="H243:I243"/>
    <mergeCell ref="J243:L243"/>
    <mergeCell ref="M243:N243"/>
    <mergeCell ref="O243:P243"/>
    <mergeCell ref="Q243:S243"/>
    <mergeCell ref="T243:U243"/>
    <mergeCell ref="V243:X243"/>
    <mergeCell ref="A244:B244"/>
    <mergeCell ref="C244:D244"/>
    <mergeCell ref="E244:G244"/>
    <mergeCell ref="H244:I244"/>
    <mergeCell ref="J244:L244"/>
    <mergeCell ref="M244:N244"/>
    <mergeCell ref="O244:P244"/>
    <mergeCell ref="Q244:S244"/>
    <mergeCell ref="T244:U244"/>
    <mergeCell ref="V244:X244"/>
    <mergeCell ref="A245:B245"/>
    <mergeCell ref="C245:D245"/>
    <mergeCell ref="E245:G245"/>
    <mergeCell ref="H245:I245"/>
    <mergeCell ref="J245:L245"/>
    <mergeCell ref="M245:N245"/>
    <mergeCell ref="Q245:S245"/>
    <mergeCell ref="T245:U245"/>
    <mergeCell ref="V245:X245"/>
    <mergeCell ref="A246:B246"/>
    <mergeCell ref="C246:D246"/>
    <mergeCell ref="E246:G246"/>
    <mergeCell ref="H246:I246"/>
    <mergeCell ref="J246:L246"/>
    <mergeCell ref="M246:N246"/>
    <mergeCell ref="O246:P246"/>
    <mergeCell ref="Q246:S246"/>
    <mergeCell ref="T246:U246"/>
    <mergeCell ref="V246:X246"/>
    <mergeCell ref="A247:B247"/>
    <mergeCell ref="C247:D247"/>
    <mergeCell ref="E247:G247"/>
    <mergeCell ref="H247:I247"/>
    <mergeCell ref="J247:L247"/>
    <mergeCell ref="M247:N247"/>
    <mergeCell ref="O247:P247"/>
    <mergeCell ref="Q247:S247"/>
    <mergeCell ref="T247:U247"/>
    <mergeCell ref="V247:X247"/>
    <mergeCell ref="A248:B248"/>
    <mergeCell ref="C248:D248"/>
    <mergeCell ref="E248:G248"/>
    <mergeCell ref="H248:I248"/>
    <mergeCell ref="J248:L248"/>
    <mergeCell ref="M248:N248"/>
    <mergeCell ref="O248:P248"/>
    <mergeCell ref="Q248:S248"/>
    <mergeCell ref="T248:U248"/>
    <mergeCell ref="V248:X248"/>
    <mergeCell ref="A249:B249"/>
    <mergeCell ref="C249:D249"/>
    <mergeCell ref="E249:G249"/>
    <mergeCell ref="H249:I249"/>
    <mergeCell ref="J249:L249"/>
    <mergeCell ref="M249:N249"/>
    <mergeCell ref="O249:P249"/>
    <mergeCell ref="Q249:S249"/>
    <mergeCell ref="T249:U249"/>
    <mergeCell ref="V249:X249"/>
    <mergeCell ref="C250:H250"/>
    <mergeCell ref="J250:O250"/>
    <mergeCell ref="Q250:V250"/>
    <mergeCell ref="A256:X256"/>
    <mergeCell ref="C258:G258"/>
    <mergeCell ref="I258:X258"/>
    <mergeCell ref="J265:L265"/>
    <mergeCell ref="M265:N265"/>
    <mergeCell ref="O265:P265"/>
    <mergeCell ref="Q265:S265"/>
    <mergeCell ref="T265:U265"/>
    <mergeCell ref="V265:X265"/>
    <mergeCell ref="C260:G260"/>
    <mergeCell ref="A266:B266"/>
    <mergeCell ref="C266:D266"/>
    <mergeCell ref="E266:G266"/>
    <mergeCell ref="H266:I266"/>
    <mergeCell ref="J266:L266"/>
    <mergeCell ref="M266:N266"/>
    <mergeCell ref="O266:P266"/>
    <mergeCell ref="Q266:S266"/>
    <mergeCell ref="T266:U266"/>
    <mergeCell ref="V266:X266"/>
    <mergeCell ref="A267:B267"/>
    <mergeCell ref="C267:D267"/>
    <mergeCell ref="E267:G267"/>
    <mergeCell ref="H267:I267"/>
    <mergeCell ref="J267:L267"/>
    <mergeCell ref="M267:N267"/>
    <mergeCell ref="O267:P267"/>
    <mergeCell ref="Q267:S267"/>
    <mergeCell ref="T267:U267"/>
    <mergeCell ref="V267:X267"/>
    <mergeCell ref="A268:B268"/>
    <mergeCell ref="C268:D268"/>
    <mergeCell ref="E268:G268"/>
    <mergeCell ref="H268:I268"/>
    <mergeCell ref="J268:L268"/>
    <mergeCell ref="M268:N268"/>
    <mergeCell ref="O268:P268"/>
    <mergeCell ref="Q268:S268"/>
    <mergeCell ref="T268:U268"/>
    <mergeCell ref="V268:X268"/>
    <mergeCell ref="A269:B269"/>
    <mergeCell ref="C269:D269"/>
    <mergeCell ref="E269:G269"/>
    <mergeCell ref="H269:I269"/>
    <mergeCell ref="J269:L269"/>
    <mergeCell ref="M269:N269"/>
    <mergeCell ref="O269:P269"/>
    <mergeCell ref="Q269:S269"/>
    <mergeCell ref="T269:U269"/>
    <mergeCell ref="V269:X269"/>
    <mergeCell ref="A270:B270"/>
    <mergeCell ref="C270:D270"/>
    <mergeCell ref="E270:G270"/>
    <mergeCell ref="H270:I270"/>
    <mergeCell ref="J270:L270"/>
    <mergeCell ref="M270:N270"/>
    <mergeCell ref="O270:P270"/>
    <mergeCell ref="Q270:S270"/>
    <mergeCell ref="T270:U270"/>
    <mergeCell ref="V270:X270"/>
    <mergeCell ref="A271:B271"/>
    <mergeCell ref="C271:D271"/>
    <mergeCell ref="E271:G271"/>
    <mergeCell ref="H271:I271"/>
    <mergeCell ref="J271:L271"/>
    <mergeCell ref="M271:N271"/>
    <mergeCell ref="O271:P271"/>
    <mergeCell ref="T271:U271"/>
    <mergeCell ref="V271:X271"/>
    <mergeCell ref="A272:B272"/>
    <mergeCell ref="C272:D272"/>
    <mergeCell ref="E272:G272"/>
    <mergeCell ref="H272:I272"/>
    <mergeCell ref="J272:L272"/>
    <mergeCell ref="M272:N272"/>
    <mergeCell ref="O272:P272"/>
    <mergeCell ref="Q272:S272"/>
    <mergeCell ref="T272:U272"/>
    <mergeCell ref="V272:X272"/>
    <mergeCell ref="C273:H273"/>
    <mergeCell ref="J273:O273"/>
    <mergeCell ref="Q273:V273"/>
    <mergeCell ref="O276:X276"/>
    <mergeCell ref="M285:N285"/>
    <mergeCell ref="O285:X285"/>
    <mergeCell ref="C287:G287"/>
    <mergeCell ref="H287:L287"/>
    <mergeCell ref="O287:S287"/>
    <mergeCell ref="T287:X287"/>
    <mergeCell ref="A285:L285"/>
    <mergeCell ref="A276:L276"/>
    <mergeCell ref="I281:X281"/>
    <mergeCell ref="T288:U288"/>
    <mergeCell ref="V288:X288"/>
    <mergeCell ref="A289:B289"/>
    <mergeCell ref="C289:D289"/>
    <mergeCell ref="E289:G289"/>
    <mergeCell ref="H289:I289"/>
    <mergeCell ref="J289:L289"/>
    <mergeCell ref="M289:N289"/>
    <mergeCell ref="O289:P289"/>
    <mergeCell ref="Q289:S289"/>
    <mergeCell ref="T289:U289"/>
    <mergeCell ref="V289:X289"/>
    <mergeCell ref="A290:B290"/>
    <mergeCell ref="C290:D290"/>
    <mergeCell ref="E290:G290"/>
    <mergeCell ref="H290:I290"/>
    <mergeCell ref="J290:L290"/>
    <mergeCell ref="M290:N290"/>
    <mergeCell ref="O290:P290"/>
    <mergeCell ref="Q290:S290"/>
    <mergeCell ref="T290:U290"/>
    <mergeCell ref="V290:X290"/>
    <mergeCell ref="A291:B291"/>
    <mergeCell ref="C291:D291"/>
    <mergeCell ref="E291:G291"/>
    <mergeCell ref="H291:I291"/>
    <mergeCell ref="J291:L291"/>
    <mergeCell ref="M291:N291"/>
    <mergeCell ref="Q291:S291"/>
    <mergeCell ref="T291:U291"/>
    <mergeCell ref="V291:X291"/>
    <mergeCell ref="A292:B292"/>
    <mergeCell ref="C292:D292"/>
    <mergeCell ref="E292:G292"/>
    <mergeCell ref="H292:I292"/>
    <mergeCell ref="J292:L292"/>
    <mergeCell ref="M292:N292"/>
    <mergeCell ref="O292:P292"/>
    <mergeCell ref="Q292:S292"/>
    <mergeCell ref="T292:U292"/>
    <mergeCell ref="V292:X292"/>
    <mergeCell ref="A293:B293"/>
    <mergeCell ref="C293:D293"/>
    <mergeCell ref="E293:G293"/>
    <mergeCell ref="H293:I293"/>
    <mergeCell ref="J293:L293"/>
    <mergeCell ref="M293:N293"/>
    <mergeCell ref="O293:P293"/>
    <mergeCell ref="Q293:S293"/>
    <mergeCell ref="T293:U293"/>
    <mergeCell ref="V293:X293"/>
    <mergeCell ref="A294:B294"/>
    <mergeCell ref="C294:D294"/>
    <mergeCell ref="E294:G294"/>
    <mergeCell ref="H294:I294"/>
    <mergeCell ref="J294:L294"/>
    <mergeCell ref="M294:N294"/>
    <mergeCell ref="O294:P294"/>
    <mergeCell ref="Q294:S294"/>
    <mergeCell ref="T294:U294"/>
    <mergeCell ref="V294:X294"/>
    <mergeCell ref="A295:B295"/>
    <mergeCell ref="C295:D295"/>
    <mergeCell ref="E295:G295"/>
    <mergeCell ref="H295:I295"/>
    <mergeCell ref="J295:L295"/>
    <mergeCell ref="M295:N295"/>
    <mergeCell ref="O295:P295"/>
    <mergeCell ref="Q295:S295"/>
    <mergeCell ref="T295:U295"/>
    <mergeCell ref="V295:X295"/>
    <mergeCell ref="C296:H296"/>
    <mergeCell ref="J296:O296"/>
    <mergeCell ref="Q296:V296"/>
    <mergeCell ref="H310:L310"/>
    <mergeCell ref="O310:S310"/>
    <mergeCell ref="T310:X310"/>
    <mergeCell ref="A302:X302"/>
    <mergeCell ref="C304:G304"/>
    <mergeCell ref="I304:X304"/>
    <mergeCell ref="Q311:S311"/>
    <mergeCell ref="T311:U311"/>
    <mergeCell ref="V311:X311"/>
    <mergeCell ref="A312:B312"/>
    <mergeCell ref="C312:D312"/>
    <mergeCell ref="E312:G312"/>
    <mergeCell ref="H312:I312"/>
    <mergeCell ref="J312:L312"/>
    <mergeCell ref="M312:N312"/>
    <mergeCell ref="O312:P312"/>
    <mergeCell ref="Q312:S312"/>
    <mergeCell ref="T312:U312"/>
    <mergeCell ref="V312:X312"/>
    <mergeCell ref="A313:B313"/>
    <mergeCell ref="C313:D313"/>
    <mergeCell ref="E313:G313"/>
    <mergeCell ref="H313:I313"/>
    <mergeCell ref="J313:L313"/>
    <mergeCell ref="M313:N313"/>
    <mergeCell ref="O313:P313"/>
    <mergeCell ref="Q313:S313"/>
    <mergeCell ref="T313:U313"/>
    <mergeCell ref="V313:X313"/>
    <mergeCell ref="A314:B314"/>
    <mergeCell ref="C314:D314"/>
    <mergeCell ref="E314:G314"/>
    <mergeCell ref="H314:I314"/>
    <mergeCell ref="J314:L314"/>
    <mergeCell ref="M314:N314"/>
    <mergeCell ref="O314:P314"/>
    <mergeCell ref="Q314:S314"/>
    <mergeCell ref="T314:U314"/>
    <mergeCell ref="V314:X314"/>
    <mergeCell ref="A315:B315"/>
    <mergeCell ref="C315:D315"/>
    <mergeCell ref="E315:G315"/>
    <mergeCell ref="H315:I315"/>
    <mergeCell ref="J315:L315"/>
    <mergeCell ref="M315:N315"/>
    <mergeCell ref="O315:P315"/>
    <mergeCell ref="Q315:S315"/>
    <mergeCell ref="T315:U315"/>
    <mergeCell ref="V315:X315"/>
    <mergeCell ref="A316:B316"/>
    <mergeCell ref="C316:D316"/>
    <mergeCell ref="E316:G316"/>
    <mergeCell ref="H316:I316"/>
    <mergeCell ref="J316:L316"/>
    <mergeCell ref="M316:N316"/>
    <mergeCell ref="O316:P316"/>
    <mergeCell ref="Q316:S316"/>
    <mergeCell ref="T316:U316"/>
    <mergeCell ref="V316:X316"/>
    <mergeCell ref="A317:B317"/>
    <mergeCell ref="C317:D317"/>
    <mergeCell ref="E317:G317"/>
    <mergeCell ref="H317:I317"/>
    <mergeCell ref="J317:L317"/>
    <mergeCell ref="M317:N317"/>
    <mergeCell ref="O317:P317"/>
    <mergeCell ref="T317:U317"/>
    <mergeCell ref="V317:X317"/>
    <mergeCell ref="A318:B318"/>
    <mergeCell ref="C318:D318"/>
    <mergeCell ref="E318:G318"/>
    <mergeCell ref="H318:I318"/>
    <mergeCell ref="J318:L318"/>
    <mergeCell ref="M318:N318"/>
    <mergeCell ref="O318:P318"/>
    <mergeCell ref="Q318:S318"/>
    <mergeCell ref="T318:U318"/>
    <mergeCell ref="V318:X318"/>
    <mergeCell ref="C319:H319"/>
    <mergeCell ref="J319:O319"/>
    <mergeCell ref="Q319:V319"/>
    <mergeCell ref="O322:X322"/>
    <mergeCell ref="C333:G333"/>
    <mergeCell ref="H333:L333"/>
    <mergeCell ref="O333:S333"/>
    <mergeCell ref="T333:X333"/>
    <mergeCell ref="A331:L331"/>
    <mergeCell ref="C329:G329"/>
    <mergeCell ref="I329:X329"/>
    <mergeCell ref="A335:B335"/>
    <mergeCell ref="C335:D335"/>
    <mergeCell ref="E335:G335"/>
    <mergeCell ref="H335:I335"/>
    <mergeCell ref="J335:L335"/>
    <mergeCell ref="M335:N335"/>
    <mergeCell ref="O335:P335"/>
    <mergeCell ref="Q335:S335"/>
    <mergeCell ref="T335:U335"/>
    <mergeCell ref="V335:X335"/>
    <mergeCell ref="A336:B336"/>
    <mergeCell ref="C336:D336"/>
    <mergeCell ref="E336:G336"/>
    <mergeCell ref="H336:I336"/>
    <mergeCell ref="J336:L336"/>
    <mergeCell ref="M336:N336"/>
    <mergeCell ref="O336:P336"/>
    <mergeCell ref="Q336:S336"/>
    <mergeCell ref="T336:U336"/>
    <mergeCell ref="V336:X336"/>
    <mergeCell ref="A337:B337"/>
    <mergeCell ref="C337:D337"/>
    <mergeCell ref="E337:G337"/>
    <mergeCell ref="H337:I337"/>
    <mergeCell ref="J337:L337"/>
    <mergeCell ref="M337:N337"/>
    <mergeCell ref="Q337:S337"/>
    <mergeCell ref="T337:U337"/>
    <mergeCell ref="V337:X337"/>
    <mergeCell ref="A338:B338"/>
    <mergeCell ref="C338:D338"/>
    <mergeCell ref="E338:G338"/>
    <mergeCell ref="H338:I338"/>
    <mergeCell ref="J338:L338"/>
    <mergeCell ref="M338:N338"/>
    <mergeCell ref="O338:P338"/>
    <mergeCell ref="Q338:S338"/>
    <mergeCell ref="T338:U338"/>
    <mergeCell ref="V338:X338"/>
    <mergeCell ref="A339:B339"/>
    <mergeCell ref="C339:D339"/>
    <mergeCell ref="E339:G339"/>
    <mergeCell ref="H339:I339"/>
    <mergeCell ref="J339:L339"/>
    <mergeCell ref="M339:N339"/>
    <mergeCell ref="O339:P339"/>
    <mergeCell ref="Q339:S339"/>
    <mergeCell ref="T339:U339"/>
    <mergeCell ref="V339:X339"/>
    <mergeCell ref="A340:B340"/>
    <mergeCell ref="C340:D340"/>
    <mergeCell ref="E340:G340"/>
    <mergeCell ref="H340:I340"/>
    <mergeCell ref="J340:L340"/>
    <mergeCell ref="M340:N340"/>
    <mergeCell ref="O340:P340"/>
    <mergeCell ref="Q340:S340"/>
    <mergeCell ref="T340:U340"/>
    <mergeCell ref="V340:X340"/>
    <mergeCell ref="A341:B341"/>
    <mergeCell ref="C341:D341"/>
    <mergeCell ref="E341:G341"/>
    <mergeCell ref="H341:I341"/>
    <mergeCell ref="J341:L341"/>
    <mergeCell ref="M341:N341"/>
    <mergeCell ref="O341:P341"/>
    <mergeCell ref="Q341:S341"/>
    <mergeCell ref="T341:U341"/>
    <mergeCell ref="V341:X341"/>
    <mergeCell ref="C342:H342"/>
    <mergeCell ref="J342:O342"/>
    <mergeCell ref="Q342:V342"/>
    <mergeCell ref="A348:X348"/>
    <mergeCell ref="C350:G350"/>
    <mergeCell ref="I350:X350"/>
    <mergeCell ref="J357:L357"/>
    <mergeCell ref="M357:N357"/>
    <mergeCell ref="O357:P357"/>
    <mergeCell ref="Q357:S357"/>
    <mergeCell ref="T357:U357"/>
    <mergeCell ref="V357:X357"/>
    <mergeCell ref="C352:G352"/>
    <mergeCell ref="A358:B358"/>
    <mergeCell ref="C358:D358"/>
    <mergeCell ref="E358:G358"/>
    <mergeCell ref="H358:I358"/>
    <mergeCell ref="J358:L358"/>
    <mergeCell ref="M358:N358"/>
    <mergeCell ref="O358:P358"/>
    <mergeCell ref="Q358:S358"/>
    <mergeCell ref="T358:U358"/>
    <mergeCell ref="V358:X358"/>
    <mergeCell ref="A359:B359"/>
    <mergeCell ref="C359:D359"/>
    <mergeCell ref="E359:G359"/>
    <mergeCell ref="H359:I359"/>
    <mergeCell ref="J359:L359"/>
    <mergeCell ref="M359:N359"/>
    <mergeCell ref="O359:P359"/>
    <mergeCell ref="Q359:S359"/>
    <mergeCell ref="T359:U359"/>
    <mergeCell ref="V359:X359"/>
    <mergeCell ref="A360:B360"/>
    <mergeCell ref="C360:D360"/>
    <mergeCell ref="E360:G360"/>
    <mergeCell ref="H360:I360"/>
    <mergeCell ref="J360:L360"/>
    <mergeCell ref="M360:N360"/>
    <mergeCell ref="O360:P360"/>
    <mergeCell ref="Q360:S360"/>
    <mergeCell ref="T360:U360"/>
    <mergeCell ref="V360:X360"/>
    <mergeCell ref="A361:B361"/>
    <mergeCell ref="C361:D361"/>
    <mergeCell ref="E361:G361"/>
    <mergeCell ref="H361:I361"/>
    <mergeCell ref="J361:L361"/>
    <mergeCell ref="M361:N361"/>
    <mergeCell ref="O361:P361"/>
    <mergeCell ref="Q361:S361"/>
    <mergeCell ref="T361:U361"/>
    <mergeCell ref="V361:X361"/>
    <mergeCell ref="A362:B362"/>
    <mergeCell ref="C362:D362"/>
    <mergeCell ref="E362:G362"/>
    <mergeCell ref="H362:I362"/>
    <mergeCell ref="J362:L362"/>
    <mergeCell ref="M362:N362"/>
    <mergeCell ref="O362:P362"/>
    <mergeCell ref="Q362:S362"/>
    <mergeCell ref="T362:U362"/>
    <mergeCell ref="V362:X362"/>
    <mergeCell ref="A363:B363"/>
    <mergeCell ref="C363:D363"/>
    <mergeCell ref="E363:G363"/>
    <mergeCell ref="H363:I363"/>
    <mergeCell ref="J363:L363"/>
    <mergeCell ref="M363:N363"/>
    <mergeCell ref="O363:P363"/>
    <mergeCell ref="T363:U363"/>
    <mergeCell ref="V363:X363"/>
    <mergeCell ref="A364:B364"/>
    <mergeCell ref="C364:D364"/>
    <mergeCell ref="E364:G364"/>
    <mergeCell ref="H364:I364"/>
    <mergeCell ref="J364:L364"/>
    <mergeCell ref="M364:N364"/>
    <mergeCell ref="O364:P364"/>
    <mergeCell ref="Q364:S364"/>
    <mergeCell ref="T364:U364"/>
    <mergeCell ref="V364:X364"/>
    <mergeCell ref="C365:H365"/>
    <mergeCell ref="J365:O365"/>
    <mergeCell ref="Q365:V365"/>
    <mergeCell ref="O368:X368"/>
    <mergeCell ref="M377:N377"/>
    <mergeCell ref="O377:X377"/>
    <mergeCell ref="C379:G379"/>
    <mergeCell ref="H379:L379"/>
    <mergeCell ref="O379:S379"/>
    <mergeCell ref="T379:X379"/>
    <mergeCell ref="A377:L377"/>
    <mergeCell ref="A368:L368"/>
    <mergeCell ref="I373:X373"/>
    <mergeCell ref="Q380:S380"/>
    <mergeCell ref="T380:U380"/>
    <mergeCell ref="V380:X380"/>
    <mergeCell ref="A381:B381"/>
    <mergeCell ref="C381:D381"/>
    <mergeCell ref="E381:G381"/>
    <mergeCell ref="H381:I381"/>
    <mergeCell ref="J381:L381"/>
    <mergeCell ref="M381:N381"/>
    <mergeCell ref="O381:P381"/>
    <mergeCell ref="Q381:S381"/>
    <mergeCell ref="T381:U381"/>
    <mergeCell ref="V381:X381"/>
    <mergeCell ref="A382:B382"/>
    <mergeCell ref="C382:D382"/>
    <mergeCell ref="E382:G382"/>
    <mergeCell ref="H382:I382"/>
    <mergeCell ref="J382:L382"/>
    <mergeCell ref="M382:N382"/>
    <mergeCell ref="O382:P382"/>
    <mergeCell ref="Q382:S382"/>
    <mergeCell ref="T382:U382"/>
    <mergeCell ref="V382:X382"/>
    <mergeCell ref="A383:B383"/>
    <mergeCell ref="C383:D383"/>
    <mergeCell ref="E383:G383"/>
    <mergeCell ref="H383:I383"/>
    <mergeCell ref="J383:L383"/>
    <mergeCell ref="M383:N383"/>
    <mergeCell ref="Q383:S383"/>
    <mergeCell ref="T383:U383"/>
    <mergeCell ref="V383:X383"/>
    <mergeCell ref="A384:B384"/>
    <mergeCell ref="C384:D384"/>
    <mergeCell ref="E384:G384"/>
    <mergeCell ref="H384:I384"/>
    <mergeCell ref="J384:L384"/>
    <mergeCell ref="M384:N384"/>
    <mergeCell ref="O384:P384"/>
    <mergeCell ref="Q384:S384"/>
    <mergeCell ref="T384:U384"/>
    <mergeCell ref="V384:X384"/>
    <mergeCell ref="A385:B385"/>
    <mergeCell ref="C385:D385"/>
    <mergeCell ref="E385:G385"/>
    <mergeCell ref="H385:I385"/>
    <mergeCell ref="J385:L385"/>
    <mergeCell ref="M385:N385"/>
    <mergeCell ref="O385:P385"/>
    <mergeCell ref="Q385:S385"/>
    <mergeCell ref="T385:U385"/>
    <mergeCell ref="V385:X385"/>
    <mergeCell ref="A386:B386"/>
    <mergeCell ref="C386:D386"/>
    <mergeCell ref="E386:G386"/>
    <mergeCell ref="H386:I386"/>
    <mergeCell ref="J386:L386"/>
    <mergeCell ref="M386:N386"/>
    <mergeCell ref="O386:P386"/>
    <mergeCell ref="Q386:S386"/>
    <mergeCell ref="A387:B387"/>
    <mergeCell ref="C387:D387"/>
    <mergeCell ref="E387:G387"/>
    <mergeCell ref="H387:I387"/>
    <mergeCell ref="J387:L387"/>
    <mergeCell ref="M387:N387"/>
    <mergeCell ref="T387:U387"/>
    <mergeCell ref="V387:X387"/>
    <mergeCell ref="C388:H388"/>
    <mergeCell ref="J388:O388"/>
    <mergeCell ref="Q388:V388"/>
    <mergeCell ref="T386:U386"/>
    <mergeCell ref="V386:X386"/>
    <mergeCell ref="O387:P387"/>
    <mergeCell ref="Q387:S387"/>
  </mergeCells>
  <conditionalFormatting sqref="A9 O9 C7:G7">
    <cfRule type="cellIs" priority="29" dxfId="0" operator="equal" stopIfTrue="1">
      <formula>0</formula>
    </cfRule>
  </conditionalFormatting>
  <conditionalFormatting sqref="A124 O124 C122:G122">
    <cfRule type="cellIs" priority="24" dxfId="0" operator="equal" stopIfTrue="1">
      <formula>0</formula>
    </cfRule>
  </conditionalFormatting>
  <conditionalFormatting sqref="A32 O32 C30:G30">
    <cfRule type="cellIs" priority="28" dxfId="0" operator="equal" stopIfTrue="1">
      <formula>0</formula>
    </cfRule>
  </conditionalFormatting>
  <conditionalFormatting sqref="A55 O55 C53:G53">
    <cfRule type="cellIs" priority="27" dxfId="0" operator="equal" stopIfTrue="1">
      <formula>0</formula>
    </cfRule>
  </conditionalFormatting>
  <conditionalFormatting sqref="A78 O78 C76:G76">
    <cfRule type="cellIs" priority="26" dxfId="0" operator="equal" stopIfTrue="1">
      <formula>0</formula>
    </cfRule>
  </conditionalFormatting>
  <conditionalFormatting sqref="A101 O101 C99:G99">
    <cfRule type="cellIs" priority="25" dxfId="0" operator="equal" stopIfTrue="1">
      <formula>0</formula>
    </cfRule>
  </conditionalFormatting>
  <conditionalFormatting sqref="A147 O147 C145:G145">
    <cfRule type="cellIs" priority="23" dxfId="0" operator="equal" stopIfTrue="1">
      <formula>0</formula>
    </cfRule>
  </conditionalFormatting>
  <conditionalFormatting sqref="A170 O170 C168:G168">
    <cfRule type="cellIs" priority="21" dxfId="0" operator="equal" stopIfTrue="1">
      <formula>0</formula>
    </cfRule>
  </conditionalFormatting>
  <conditionalFormatting sqref="A285 O285 C283:G283">
    <cfRule type="cellIs" priority="16" dxfId="0" operator="equal" stopIfTrue="1">
      <formula>0</formula>
    </cfRule>
  </conditionalFormatting>
  <conditionalFormatting sqref="A193 O193 C191:G191">
    <cfRule type="cellIs" priority="20" dxfId="0" operator="equal" stopIfTrue="1">
      <formula>0</formula>
    </cfRule>
  </conditionalFormatting>
  <conditionalFormatting sqref="A216 O216 C214:G214">
    <cfRule type="cellIs" priority="19" dxfId="0" operator="equal" stopIfTrue="1">
      <formula>0</formula>
    </cfRule>
  </conditionalFormatting>
  <conditionalFormatting sqref="A239 O239 C237:G237">
    <cfRule type="cellIs" priority="18" dxfId="0" operator="equal" stopIfTrue="1">
      <formula>0</formula>
    </cfRule>
  </conditionalFormatting>
  <conditionalFormatting sqref="A262 O262 C260:G260">
    <cfRule type="cellIs" priority="17" dxfId="0" operator="equal" stopIfTrue="1">
      <formula>0</formula>
    </cfRule>
  </conditionalFormatting>
  <conditionalFormatting sqref="A308 O308 C306:G306">
    <cfRule type="cellIs" priority="15" dxfId="0" operator="equal" stopIfTrue="1">
      <formula>0</formula>
    </cfRule>
  </conditionalFormatting>
  <conditionalFormatting sqref="A331 O331 C329:G329">
    <cfRule type="cellIs" priority="14" dxfId="0" operator="equal" stopIfTrue="1">
      <formula>0</formula>
    </cfRule>
  </conditionalFormatting>
  <conditionalFormatting sqref="A354 O354 C352:G352">
    <cfRule type="cellIs" priority="13" dxfId="0" operator="equal" stopIfTrue="1">
      <formula>0</formula>
    </cfRule>
  </conditionalFormatting>
  <conditionalFormatting sqref="A377 O377 C375:G375">
    <cfRule type="cellIs" priority="12" dxfId="0" operator="equal" stopIfTrue="1">
      <formula>0</formula>
    </cfRule>
  </conditionalFormatting>
  <printOptions horizontalCentered="1"/>
  <pageMargins left="0" right="0" top="0" bottom="0" header="0.5118110236220472" footer="0.5118110236220472"/>
  <pageSetup horizontalDpi="300" verticalDpi="300" orientation="portrait" paperSize="9" r:id="rId1"/>
  <rowBreaks count="16" manualBreakCount="16">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47" t="str">
        <f>TEAMS!$D$1</f>
        <v>TERRIGAL BOWLING CLUB</v>
      </c>
      <c r="B1" s="247"/>
      <c r="C1" s="247"/>
      <c r="D1" s="247"/>
      <c r="E1" s="247"/>
      <c r="F1" s="247"/>
      <c r="G1" s="247"/>
      <c r="H1" s="247"/>
      <c r="I1" s="247"/>
      <c r="J1" s="247"/>
      <c r="K1" s="247"/>
      <c r="L1" s="247"/>
      <c r="M1" s="247"/>
      <c r="N1" s="247"/>
      <c r="O1" s="247"/>
      <c r="P1" s="247"/>
      <c r="Q1" s="247"/>
      <c r="R1" s="247"/>
      <c r="S1" s="247"/>
      <c r="T1" s="247"/>
      <c r="U1" s="247"/>
      <c r="V1" s="247"/>
      <c r="W1" s="247"/>
      <c r="X1" s="247"/>
    </row>
    <row r="2" ht="6" customHeight="1"/>
    <row r="3" spans="1:24" ht="15">
      <c r="A3" s="236" t="str">
        <f>TEAMS!$D$3</f>
        <v>Major Singles C'ship - Final</v>
      </c>
      <c r="B3" s="236"/>
      <c r="C3" s="236"/>
      <c r="D3" s="236"/>
      <c r="E3" s="236"/>
      <c r="F3" s="236"/>
      <c r="G3" s="236"/>
      <c r="H3" s="236"/>
      <c r="I3" s="236"/>
      <c r="J3" s="236"/>
      <c r="K3" s="236"/>
      <c r="L3" s="236"/>
      <c r="M3" s="236"/>
      <c r="N3" s="236"/>
      <c r="O3" s="236"/>
      <c r="P3" s="236"/>
      <c r="Q3" s="236"/>
      <c r="R3" s="236"/>
      <c r="S3" s="236"/>
      <c r="T3" s="236"/>
      <c r="U3" s="236"/>
      <c r="V3" s="236"/>
      <c r="W3" s="236"/>
      <c r="X3" s="236"/>
    </row>
    <row r="4" ht="6" customHeight="1"/>
    <row r="5" spans="3:24" ht="15">
      <c r="C5" s="235" t="s">
        <v>2</v>
      </c>
      <c r="D5" s="235"/>
      <c r="E5" s="235"/>
      <c r="F5" s="235"/>
      <c r="G5" s="235"/>
      <c r="H5" s="3"/>
      <c r="I5" s="235" t="s">
        <v>1</v>
      </c>
      <c r="J5" s="235"/>
      <c r="K5" s="235"/>
      <c r="L5" s="235"/>
      <c r="M5" s="235"/>
      <c r="N5" s="235"/>
      <c r="O5" s="235"/>
      <c r="P5" s="235"/>
      <c r="Q5" s="235"/>
      <c r="R5" s="235"/>
      <c r="S5" s="235"/>
      <c r="T5" s="235"/>
      <c r="U5" s="235"/>
      <c r="V5" s="235"/>
      <c r="W5" s="235"/>
      <c r="X5" s="235"/>
    </row>
    <row r="6" ht="3" customHeight="1"/>
    <row r="7" spans="3:24" ht="21" customHeight="1" thickBot="1">
      <c r="C7" s="238">
        <f>TEAMS!$C$5</f>
        <v>0</v>
      </c>
      <c r="D7" s="239"/>
      <c r="E7" s="239"/>
      <c r="F7" s="239"/>
      <c r="G7" s="240"/>
      <c r="I7" s="241">
        <f>TEAMS!$D$2</f>
        <v>44374</v>
      </c>
      <c r="J7" s="242"/>
      <c r="K7" s="242"/>
      <c r="L7" s="242"/>
      <c r="M7" s="242"/>
      <c r="N7" s="242"/>
      <c r="O7" s="242"/>
      <c r="P7" s="242"/>
      <c r="Q7" s="242"/>
      <c r="R7" s="242"/>
      <c r="S7" s="242"/>
      <c r="T7" s="242"/>
      <c r="U7" s="242"/>
      <c r="V7" s="242"/>
      <c r="W7" s="242"/>
      <c r="X7" s="243"/>
    </row>
    <row r="8" ht="13.5" thickTop="1"/>
    <row r="9" spans="1:24" ht="20.25" customHeight="1" thickBot="1">
      <c r="A9" s="255" t="e">
        <f>TEAMS!#REF!</f>
        <v>#REF!</v>
      </c>
      <c r="B9" s="256"/>
      <c r="C9" s="256"/>
      <c r="D9" s="256"/>
      <c r="E9" s="256"/>
      <c r="F9" s="256"/>
      <c r="G9" s="256"/>
      <c r="H9" s="256"/>
      <c r="I9" s="256"/>
      <c r="J9" s="256"/>
      <c r="K9" s="257"/>
      <c r="L9" s="258" t="s">
        <v>3</v>
      </c>
      <c r="M9" s="259"/>
      <c r="N9" s="255" t="e">
        <f>TEAMS!#REF!</f>
        <v>#REF!</v>
      </c>
      <c r="O9" s="256"/>
      <c r="P9" s="256"/>
      <c r="Q9" s="256"/>
      <c r="R9" s="256"/>
      <c r="S9" s="256"/>
      <c r="T9" s="256"/>
      <c r="U9" s="256"/>
      <c r="V9" s="256"/>
      <c r="W9" s="256"/>
      <c r="X9" s="257"/>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55" t="e">
        <f>TEAMS!#REF!</f>
        <v>#REF!</v>
      </c>
      <c r="B11" s="256"/>
      <c r="C11" s="256"/>
      <c r="D11" s="256"/>
      <c r="E11" s="256"/>
      <c r="F11" s="256"/>
      <c r="G11" s="256"/>
      <c r="H11" s="256"/>
      <c r="I11" s="256"/>
      <c r="J11" s="256"/>
      <c r="K11" s="257"/>
      <c r="L11" s="258" t="s">
        <v>4</v>
      </c>
      <c r="M11" s="259"/>
      <c r="N11" s="255" t="e">
        <f>TEAMS!#REF!</f>
        <v>#REF!</v>
      </c>
      <c r="O11" s="256"/>
      <c r="P11" s="256"/>
      <c r="Q11" s="256"/>
      <c r="R11" s="256"/>
      <c r="S11" s="256"/>
      <c r="T11" s="256"/>
      <c r="U11" s="256"/>
      <c r="V11" s="256"/>
      <c r="W11" s="256"/>
      <c r="X11" s="257"/>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55" t="e">
        <f>TEAMS!#REF!</f>
        <v>#REF!</v>
      </c>
      <c r="B13" s="256"/>
      <c r="C13" s="256"/>
      <c r="D13" s="256"/>
      <c r="E13" s="256"/>
      <c r="F13" s="256"/>
      <c r="G13" s="256"/>
      <c r="H13" s="256"/>
      <c r="I13" s="256"/>
      <c r="J13" s="256"/>
      <c r="K13" s="257"/>
      <c r="L13" s="258" t="s">
        <v>5</v>
      </c>
      <c r="M13" s="259"/>
      <c r="N13" s="255" t="e">
        <f>TEAMS!#REF!</f>
        <v>#REF!</v>
      </c>
      <c r="O13" s="256"/>
      <c r="P13" s="256"/>
      <c r="Q13" s="256"/>
      <c r="R13" s="256"/>
      <c r="S13" s="256"/>
      <c r="T13" s="256"/>
      <c r="U13" s="256"/>
      <c r="V13" s="256"/>
      <c r="W13" s="256"/>
      <c r="X13" s="257"/>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55" t="str">
        <f>TEAMS!$D$6</f>
        <v>Tony Sydenham</v>
      </c>
      <c r="B15" s="256"/>
      <c r="C15" s="256"/>
      <c r="D15" s="256"/>
      <c r="E15" s="256"/>
      <c r="F15" s="256"/>
      <c r="G15" s="256"/>
      <c r="H15" s="256"/>
      <c r="I15" s="256"/>
      <c r="J15" s="256"/>
      <c r="K15" s="257"/>
      <c r="L15" s="258" t="s">
        <v>6</v>
      </c>
      <c r="M15" s="261"/>
      <c r="N15" s="255" t="str">
        <f>TEAMS!$B$6</f>
        <v>Warren Parkes</v>
      </c>
      <c r="O15" s="256"/>
      <c r="P15" s="256"/>
      <c r="Q15" s="256"/>
      <c r="R15" s="256"/>
      <c r="S15" s="256"/>
      <c r="T15" s="256"/>
      <c r="U15" s="256"/>
      <c r="V15" s="256"/>
      <c r="W15" s="256"/>
      <c r="X15" s="257"/>
    </row>
    <row r="16" ht="5.25" customHeight="1" thickTop="1"/>
    <row r="17" spans="1:22" ht="15.75" customHeight="1" thickBot="1">
      <c r="A17" s="23">
        <v>2</v>
      </c>
      <c r="C17" s="260" t="s">
        <v>9</v>
      </c>
      <c r="D17" s="260"/>
      <c r="E17" s="260"/>
      <c r="F17" s="260"/>
      <c r="G17" s="260"/>
      <c r="H17" s="260"/>
      <c r="I17" s="260"/>
      <c r="P17" s="260" t="s">
        <v>9</v>
      </c>
      <c r="Q17" s="260"/>
      <c r="R17" s="260"/>
      <c r="S17" s="260"/>
      <c r="T17" s="260"/>
      <c r="U17" s="260"/>
      <c r="V17" s="260"/>
    </row>
    <row r="18" spans="3:22" ht="30" customHeight="1" thickBot="1" thickTop="1">
      <c r="C18" s="248"/>
      <c r="D18" s="249"/>
      <c r="E18" s="249"/>
      <c r="F18" s="249"/>
      <c r="G18" s="249"/>
      <c r="H18" s="249"/>
      <c r="I18" s="250"/>
      <c r="P18" s="248"/>
      <c r="Q18" s="249"/>
      <c r="R18" s="249"/>
      <c r="S18" s="249"/>
      <c r="T18" s="249"/>
      <c r="U18" s="249"/>
      <c r="V18" s="250"/>
    </row>
    <row r="19" spans="1:24" ht="18.75" customHeight="1" thickTop="1">
      <c r="A19" s="254" t="s">
        <v>10</v>
      </c>
      <c r="B19" s="254"/>
      <c r="C19" s="254"/>
      <c r="D19" s="254"/>
      <c r="E19" s="254"/>
      <c r="F19" s="254"/>
      <c r="G19" s="254"/>
      <c r="H19" s="254"/>
      <c r="I19" s="254"/>
      <c r="J19" s="254"/>
      <c r="K19" s="254"/>
      <c r="N19" s="254" t="s">
        <v>10</v>
      </c>
      <c r="O19" s="254"/>
      <c r="P19" s="254"/>
      <c r="Q19" s="254"/>
      <c r="R19" s="254"/>
      <c r="S19" s="254"/>
      <c r="T19" s="254"/>
      <c r="U19" s="254"/>
      <c r="V19" s="254"/>
      <c r="W19" s="254"/>
      <c r="X19" s="254"/>
    </row>
    <row r="20" ht="3.75" customHeight="1" thickBot="1"/>
    <row r="21" spans="1:24" ht="27.75" customHeight="1" thickBot="1" thickTop="1">
      <c r="A21" s="248"/>
      <c r="B21" s="249"/>
      <c r="C21" s="249"/>
      <c r="D21" s="249"/>
      <c r="E21" s="249"/>
      <c r="F21" s="249"/>
      <c r="G21" s="249"/>
      <c r="H21" s="249"/>
      <c r="I21" s="249"/>
      <c r="J21" s="249"/>
      <c r="K21" s="250"/>
      <c r="L21" s="252">
        <v>1</v>
      </c>
      <c r="M21" s="253"/>
      <c r="N21" s="248"/>
      <c r="O21" s="249"/>
      <c r="P21" s="249"/>
      <c r="Q21" s="249"/>
      <c r="R21" s="249"/>
      <c r="S21" s="249"/>
      <c r="T21" s="249"/>
      <c r="U21" s="249"/>
      <c r="V21" s="249"/>
      <c r="W21" s="249"/>
      <c r="X21" s="250"/>
    </row>
    <row r="22" ht="5.25" customHeight="1" thickTop="1"/>
    <row r="23" spans="1:24" ht="20.25" customHeight="1" thickBot="1">
      <c r="A23" s="234" t="s">
        <v>11</v>
      </c>
      <c r="B23" s="234"/>
      <c r="C23" s="234"/>
      <c r="D23" s="234"/>
      <c r="E23" s="234"/>
      <c r="F23" s="234"/>
      <c r="G23" s="234"/>
      <c r="H23" s="234"/>
      <c r="I23" s="234"/>
      <c r="J23" s="234"/>
      <c r="K23" s="234"/>
      <c r="L23" s="234"/>
      <c r="M23" s="251"/>
      <c r="N23" s="251"/>
      <c r="O23" s="251"/>
      <c r="P23" s="251"/>
      <c r="Q23" s="251"/>
      <c r="R23" s="251"/>
      <c r="S23" s="251"/>
      <c r="T23" s="251"/>
      <c r="U23" s="251"/>
      <c r="V23" s="251"/>
      <c r="W23" s="251"/>
      <c r="X23" s="251"/>
    </row>
    <row r="24" spans="1:24" ht="18">
      <c r="A24" s="247" t="str">
        <f>TEAMS!$D$1</f>
        <v>TERRIGAL BOWLING CLUB</v>
      </c>
      <c r="B24" s="247"/>
      <c r="C24" s="247"/>
      <c r="D24" s="247"/>
      <c r="E24" s="247"/>
      <c r="F24" s="247"/>
      <c r="G24" s="247"/>
      <c r="H24" s="247"/>
      <c r="I24" s="247"/>
      <c r="J24" s="247"/>
      <c r="K24" s="247"/>
      <c r="L24" s="247"/>
      <c r="M24" s="247"/>
      <c r="N24" s="247"/>
      <c r="O24" s="247"/>
      <c r="P24" s="247"/>
      <c r="Q24" s="247"/>
      <c r="R24" s="247"/>
      <c r="S24" s="247"/>
      <c r="T24" s="247"/>
      <c r="U24" s="247"/>
      <c r="V24" s="247"/>
      <c r="W24" s="247"/>
      <c r="X24" s="247"/>
    </row>
    <row r="25" ht="6" customHeight="1"/>
    <row r="26" spans="1:24" ht="15">
      <c r="A26" s="236" t="str">
        <f>TEAMS!$D$3</f>
        <v>Major Singles C'ship - Final</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row>
    <row r="27" ht="6" customHeight="1"/>
    <row r="28" spans="3:24" ht="15">
      <c r="C28" s="235" t="s">
        <v>2</v>
      </c>
      <c r="D28" s="235"/>
      <c r="E28" s="235"/>
      <c r="F28" s="235"/>
      <c r="G28" s="235"/>
      <c r="H28" s="3"/>
      <c r="I28" s="235" t="s">
        <v>1</v>
      </c>
      <c r="J28" s="235"/>
      <c r="K28" s="235"/>
      <c r="L28" s="235"/>
      <c r="M28" s="235"/>
      <c r="N28" s="235"/>
      <c r="O28" s="235"/>
      <c r="P28" s="235"/>
      <c r="Q28" s="235"/>
      <c r="R28" s="235"/>
      <c r="S28" s="235"/>
      <c r="T28" s="235"/>
      <c r="U28" s="235"/>
      <c r="V28" s="235"/>
      <c r="W28" s="235"/>
      <c r="X28" s="235"/>
    </row>
    <row r="29" ht="3" customHeight="1"/>
    <row r="30" spans="3:24" ht="21" customHeight="1" thickBot="1">
      <c r="C30" s="238">
        <f>TEAMS!$C$7</f>
        <v>0</v>
      </c>
      <c r="D30" s="239"/>
      <c r="E30" s="239"/>
      <c r="F30" s="239"/>
      <c r="G30" s="240"/>
      <c r="I30" s="241">
        <f>TEAMS!$D$2</f>
        <v>44374</v>
      </c>
      <c r="J30" s="242"/>
      <c r="K30" s="242"/>
      <c r="L30" s="242"/>
      <c r="M30" s="242"/>
      <c r="N30" s="242"/>
      <c r="O30" s="242"/>
      <c r="P30" s="242"/>
      <c r="Q30" s="242"/>
      <c r="R30" s="242"/>
      <c r="S30" s="242"/>
      <c r="T30" s="242"/>
      <c r="U30" s="242"/>
      <c r="V30" s="242"/>
      <c r="W30" s="242"/>
      <c r="X30" s="243"/>
    </row>
    <row r="31" ht="13.5" thickTop="1"/>
    <row r="32" spans="1:24" ht="20.25" customHeight="1" thickBot="1">
      <c r="A32" s="255" t="e">
        <f>TEAMS!#REF!</f>
        <v>#REF!</v>
      </c>
      <c r="B32" s="256"/>
      <c r="C32" s="256"/>
      <c r="D32" s="256"/>
      <c r="E32" s="256"/>
      <c r="F32" s="256"/>
      <c r="G32" s="256"/>
      <c r="H32" s="256"/>
      <c r="I32" s="256"/>
      <c r="J32" s="256"/>
      <c r="K32" s="257"/>
      <c r="L32" s="258" t="s">
        <v>3</v>
      </c>
      <c r="M32" s="259"/>
      <c r="N32" s="255" t="e">
        <f>TEAMS!#REF!</f>
        <v>#REF!</v>
      </c>
      <c r="O32" s="256"/>
      <c r="P32" s="256"/>
      <c r="Q32" s="256"/>
      <c r="R32" s="256"/>
      <c r="S32" s="256"/>
      <c r="T32" s="256"/>
      <c r="U32" s="256"/>
      <c r="V32" s="256"/>
      <c r="W32" s="256"/>
      <c r="X32" s="257"/>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55" t="e">
        <f>TEAMS!#REF!</f>
        <v>#REF!</v>
      </c>
      <c r="B34" s="256"/>
      <c r="C34" s="256"/>
      <c r="D34" s="256"/>
      <c r="E34" s="256"/>
      <c r="F34" s="256"/>
      <c r="G34" s="256"/>
      <c r="H34" s="256"/>
      <c r="I34" s="256"/>
      <c r="J34" s="256"/>
      <c r="K34" s="257"/>
      <c r="L34" s="258" t="s">
        <v>4</v>
      </c>
      <c r="M34" s="259"/>
      <c r="N34" s="255" t="e">
        <f>TEAMS!#REF!</f>
        <v>#REF!</v>
      </c>
      <c r="O34" s="256"/>
      <c r="P34" s="256"/>
      <c r="Q34" s="256"/>
      <c r="R34" s="256"/>
      <c r="S34" s="256"/>
      <c r="T34" s="256"/>
      <c r="U34" s="256"/>
      <c r="V34" s="256"/>
      <c r="W34" s="256"/>
      <c r="X34" s="257"/>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55" t="e">
        <f>TEAMS!#REF!</f>
        <v>#REF!</v>
      </c>
      <c r="B36" s="256"/>
      <c r="C36" s="256"/>
      <c r="D36" s="256"/>
      <c r="E36" s="256"/>
      <c r="F36" s="256"/>
      <c r="G36" s="256"/>
      <c r="H36" s="256"/>
      <c r="I36" s="256"/>
      <c r="J36" s="256"/>
      <c r="K36" s="257"/>
      <c r="L36" s="258" t="s">
        <v>5</v>
      </c>
      <c r="M36" s="259"/>
      <c r="N36" s="255" t="e">
        <f>TEAMS!#REF!</f>
        <v>#REF!</v>
      </c>
      <c r="O36" s="256"/>
      <c r="P36" s="256"/>
      <c r="Q36" s="256"/>
      <c r="R36" s="256"/>
      <c r="S36" s="256"/>
      <c r="T36" s="256"/>
      <c r="U36" s="256"/>
      <c r="V36" s="256"/>
      <c r="W36" s="256"/>
      <c r="X36" s="257"/>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55">
        <f>TEAMS!$D$8</f>
        <v>0</v>
      </c>
      <c r="B38" s="256"/>
      <c r="C38" s="256"/>
      <c r="D38" s="256"/>
      <c r="E38" s="256"/>
      <c r="F38" s="256"/>
      <c r="G38" s="256"/>
      <c r="H38" s="256"/>
      <c r="I38" s="256"/>
      <c r="J38" s="256"/>
      <c r="K38" s="257"/>
      <c r="L38" s="258" t="s">
        <v>6</v>
      </c>
      <c r="M38" s="261"/>
      <c r="N38" s="255">
        <f>TEAMS!$B$8</f>
        <v>0</v>
      </c>
      <c r="O38" s="256"/>
      <c r="P38" s="256"/>
      <c r="Q38" s="256"/>
      <c r="R38" s="256"/>
      <c r="S38" s="256"/>
      <c r="T38" s="256"/>
      <c r="U38" s="256"/>
      <c r="V38" s="256"/>
      <c r="W38" s="256"/>
      <c r="X38" s="257"/>
    </row>
    <row r="39" ht="5.25" customHeight="1" thickTop="1"/>
    <row r="40" spans="1:22" ht="15.75" customHeight="1" thickBot="1">
      <c r="A40" s="23">
        <v>2</v>
      </c>
      <c r="C40" s="260" t="s">
        <v>9</v>
      </c>
      <c r="D40" s="260"/>
      <c r="E40" s="260"/>
      <c r="F40" s="260"/>
      <c r="G40" s="260"/>
      <c r="H40" s="260"/>
      <c r="I40" s="260"/>
      <c r="P40" s="260" t="s">
        <v>9</v>
      </c>
      <c r="Q40" s="260"/>
      <c r="R40" s="260"/>
      <c r="S40" s="260"/>
      <c r="T40" s="260"/>
      <c r="U40" s="260"/>
      <c r="V40" s="260"/>
    </row>
    <row r="41" spans="3:22" ht="30" customHeight="1" thickBot="1" thickTop="1">
      <c r="C41" s="248"/>
      <c r="D41" s="249"/>
      <c r="E41" s="249"/>
      <c r="F41" s="249"/>
      <c r="G41" s="249"/>
      <c r="H41" s="249"/>
      <c r="I41" s="250"/>
      <c r="P41" s="248"/>
      <c r="Q41" s="249"/>
      <c r="R41" s="249"/>
      <c r="S41" s="249"/>
      <c r="T41" s="249"/>
      <c r="U41" s="249"/>
      <c r="V41" s="250"/>
    </row>
    <row r="42" spans="1:24" ht="18.75" customHeight="1" thickTop="1">
      <c r="A42" s="254" t="s">
        <v>10</v>
      </c>
      <c r="B42" s="254"/>
      <c r="C42" s="254"/>
      <c r="D42" s="254"/>
      <c r="E42" s="254"/>
      <c r="F42" s="254"/>
      <c r="G42" s="254"/>
      <c r="H42" s="254"/>
      <c r="I42" s="254"/>
      <c r="J42" s="254"/>
      <c r="K42" s="254"/>
      <c r="N42" s="254" t="s">
        <v>10</v>
      </c>
      <c r="O42" s="254"/>
      <c r="P42" s="254"/>
      <c r="Q42" s="254"/>
      <c r="R42" s="254"/>
      <c r="S42" s="254"/>
      <c r="T42" s="254"/>
      <c r="U42" s="254"/>
      <c r="V42" s="254"/>
      <c r="W42" s="254"/>
      <c r="X42" s="254"/>
    </row>
    <row r="43" ht="3.75" customHeight="1" thickBot="1"/>
    <row r="44" spans="1:24" ht="27.75" customHeight="1" thickBot="1" thickTop="1">
      <c r="A44" s="248"/>
      <c r="B44" s="249"/>
      <c r="C44" s="249"/>
      <c r="D44" s="249"/>
      <c r="E44" s="249"/>
      <c r="F44" s="249"/>
      <c r="G44" s="249"/>
      <c r="H44" s="249"/>
      <c r="I44" s="249"/>
      <c r="J44" s="249"/>
      <c r="K44" s="250"/>
      <c r="L44" s="252">
        <v>2</v>
      </c>
      <c r="M44" s="253"/>
      <c r="N44" s="248"/>
      <c r="O44" s="249"/>
      <c r="P44" s="249"/>
      <c r="Q44" s="249"/>
      <c r="R44" s="249"/>
      <c r="S44" s="249"/>
      <c r="T44" s="249"/>
      <c r="U44" s="249"/>
      <c r="V44" s="249"/>
      <c r="W44" s="249"/>
      <c r="X44" s="250"/>
    </row>
    <row r="45" ht="5.25" customHeight="1" thickTop="1"/>
    <row r="46" spans="1:24" ht="20.25" customHeight="1" thickBot="1">
      <c r="A46" s="234" t="s">
        <v>11</v>
      </c>
      <c r="B46" s="234"/>
      <c r="C46" s="234"/>
      <c r="D46" s="234"/>
      <c r="E46" s="234"/>
      <c r="F46" s="234"/>
      <c r="G46" s="234"/>
      <c r="H46" s="234"/>
      <c r="I46" s="234"/>
      <c r="J46" s="234"/>
      <c r="K46" s="234"/>
      <c r="L46" s="234"/>
      <c r="M46" s="251"/>
      <c r="N46" s="251"/>
      <c r="O46" s="251"/>
      <c r="P46" s="251"/>
      <c r="Q46" s="251"/>
      <c r="R46" s="251"/>
      <c r="S46" s="251"/>
      <c r="T46" s="251"/>
      <c r="U46" s="251"/>
      <c r="V46" s="251"/>
      <c r="W46" s="251"/>
      <c r="X46" s="251"/>
    </row>
    <row r="47" spans="1:24" ht="18">
      <c r="A47" s="247" t="str">
        <f>TEAMS!$D$1</f>
        <v>TERRIGAL BOWLING CLUB</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row>
    <row r="48" ht="6" customHeight="1"/>
    <row r="49" spans="1:24" ht="15">
      <c r="A49" s="236" t="str">
        <f>TEAMS!$D$3</f>
        <v>Major Singles C'ship - Final</v>
      </c>
      <c r="B49" s="236"/>
      <c r="C49" s="236"/>
      <c r="D49" s="236"/>
      <c r="E49" s="236"/>
      <c r="F49" s="236"/>
      <c r="G49" s="236"/>
      <c r="H49" s="236"/>
      <c r="I49" s="236"/>
      <c r="J49" s="236"/>
      <c r="K49" s="236"/>
      <c r="L49" s="236"/>
      <c r="M49" s="236"/>
      <c r="N49" s="236"/>
      <c r="O49" s="236"/>
      <c r="P49" s="236"/>
      <c r="Q49" s="236"/>
      <c r="R49" s="236"/>
      <c r="S49" s="236"/>
      <c r="T49" s="236"/>
      <c r="U49" s="236"/>
      <c r="V49" s="236"/>
      <c r="W49" s="236"/>
      <c r="X49" s="236"/>
    </row>
    <row r="50" ht="6" customHeight="1"/>
    <row r="51" spans="3:24" ht="15">
      <c r="C51" s="235" t="s">
        <v>2</v>
      </c>
      <c r="D51" s="235"/>
      <c r="E51" s="235"/>
      <c r="F51" s="235"/>
      <c r="G51" s="235"/>
      <c r="H51" s="3"/>
      <c r="I51" s="235" t="s">
        <v>1</v>
      </c>
      <c r="J51" s="235"/>
      <c r="K51" s="235"/>
      <c r="L51" s="235"/>
      <c r="M51" s="235"/>
      <c r="N51" s="235"/>
      <c r="O51" s="235"/>
      <c r="P51" s="235"/>
      <c r="Q51" s="235"/>
      <c r="R51" s="235"/>
      <c r="S51" s="235"/>
      <c r="T51" s="235"/>
      <c r="U51" s="235"/>
      <c r="V51" s="235"/>
      <c r="W51" s="235"/>
      <c r="X51" s="235"/>
    </row>
    <row r="52" ht="3" customHeight="1"/>
    <row r="53" spans="3:24" ht="21" customHeight="1" thickBot="1">
      <c r="C53" s="238">
        <f>TEAMS!$C$9</f>
        <v>0</v>
      </c>
      <c r="D53" s="239"/>
      <c r="E53" s="239"/>
      <c r="F53" s="239"/>
      <c r="G53" s="240"/>
      <c r="I53" s="241">
        <f>TEAMS!$D$2</f>
        <v>44374</v>
      </c>
      <c r="J53" s="242"/>
      <c r="K53" s="242"/>
      <c r="L53" s="242"/>
      <c r="M53" s="242"/>
      <c r="N53" s="242"/>
      <c r="O53" s="242"/>
      <c r="P53" s="242"/>
      <c r="Q53" s="242"/>
      <c r="R53" s="242"/>
      <c r="S53" s="242"/>
      <c r="T53" s="242"/>
      <c r="U53" s="242"/>
      <c r="V53" s="242"/>
      <c r="W53" s="242"/>
      <c r="X53" s="243"/>
    </row>
    <row r="54" ht="13.5" thickTop="1"/>
    <row r="55" spans="1:24" ht="20.25" customHeight="1" thickBot="1">
      <c r="A55" s="255" t="e">
        <f>TEAMS!#REF!</f>
        <v>#REF!</v>
      </c>
      <c r="B55" s="256"/>
      <c r="C55" s="256"/>
      <c r="D55" s="256"/>
      <c r="E55" s="256"/>
      <c r="F55" s="256"/>
      <c r="G55" s="256"/>
      <c r="H55" s="256"/>
      <c r="I55" s="256"/>
      <c r="J55" s="256"/>
      <c r="K55" s="257"/>
      <c r="L55" s="258" t="s">
        <v>3</v>
      </c>
      <c r="M55" s="259"/>
      <c r="N55" s="255" t="e">
        <f>TEAMS!#REF!</f>
        <v>#REF!</v>
      </c>
      <c r="O55" s="256"/>
      <c r="P55" s="256"/>
      <c r="Q55" s="256"/>
      <c r="R55" s="256"/>
      <c r="S55" s="256"/>
      <c r="T55" s="256"/>
      <c r="U55" s="256"/>
      <c r="V55" s="256"/>
      <c r="W55" s="256"/>
      <c r="X55" s="257"/>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55" t="e">
        <f>TEAMS!#REF!</f>
        <v>#REF!</v>
      </c>
      <c r="B57" s="256"/>
      <c r="C57" s="256"/>
      <c r="D57" s="256"/>
      <c r="E57" s="256"/>
      <c r="F57" s="256"/>
      <c r="G57" s="256"/>
      <c r="H57" s="256"/>
      <c r="I57" s="256"/>
      <c r="J57" s="256"/>
      <c r="K57" s="257"/>
      <c r="L57" s="258" t="s">
        <v>4</v>
      </c>
      <c r="M57" s="259"/>
      <c r="N57" s="255" t="e">
        <f>TEAMS!#REF!</f>
        <v>#REF!</v>
      </c>
      <c r="O57" s="256"/>
      <c r="P57" s="256"/>
      <c r="Q57" s="256"/>
      <c r="R57" s="256"/>
      <c r="S57" s="256"/>
      <c r="T57" s="256"/>
      <c r="U57" s="256"/>
      <c r="V57" s="256"/>
      <c r="W57" s="256"/>
      <c r="X57" s="257"/>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55" t="e">
        <f>TEAMS!#REF!</f>
        <v>#REF!</v>
      </c>
      <c r="B59" s="256"/>
      <c r="C59" s="256"/>
      <c r="D59" s="256"/>
      <c r="E59" s="256"/>
      <c r="F59" s="256"/>
      <c r="G59" s="256"/>
      <c r="H59" s="256"/>
      <c r="I59" s="256"/>
      <c r="J59" s="256"/>
      <c r="K59" s="257"/>
      <c r="L59" s="258" t="s">
        <v>5</v>
      </c>
      <c r="M59" s="259"/>
      <c r="N59" s="255" t="e">
        <f>TEAMS!#REF!</f>
        <v>#REF!</v>
      </c>
      <c r="O59" s="256"/>
      <c r="P59" s="256"/>
      <c r="Q59" s="256"/>
      <c r="R59" s="256"/>
      <c r="S59" s="256"/>
      <c r="T59" s="256"/>
      <c r="U59" s="256"/>
      <c r="V59" s="256"/>
      <c r="W59" s="256"/>
      <c r="X59" s="257"/>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55">
        <f>TEAMS!$D$10</f>
        <v>0</v>
      </c>
      <c r="B61" s="256"/>
      <c r="C61" s="256"/>
      <c r="D61" s="256"/>
      <c r="E61" s="256"/>
      <c r="F61" s="256"/>
      <c r="G61" s="256"/>
      <c r="H61" s="256"/>
      <c r="I61" s="256"/>
      <c r="J61" s="256"/>
      <c r="K61" s="257"/>
      <c r="L61" s="258" t="s">
        <v>6</v>
      </c>
      <c r="M61" s="261"/>
      <c r="N61" s="255">
        <f>TEAMS!$B$10</f>
        <v>0</v>
      </c>
      <c r="O61" s="256"/>
      <c r="P61" s="256"/>
      <c r="Q61" s="256"/>
      <c r="R61" s="256"/>
      <c r="S61" s="256"/>
      <c r="T61" s="256"/>
      <c r="U61" s="256"/>
      <c r="V61" s="256"/>
      <c r="W61" s="256"/>
      <c r="X61" s="257"/>
    </row>
    <row r="62" ht="5.25" customHeight="1" thickTop="1"/>
    <row r="63" spans="1:22" ht="15.75" customHeight="1" thickBot="1">
      <c r="A63" s="23">
        <v>2</v>
      </c>
      <c r="C63" s="260" t="s">
        <v>9</v>
      </c>
      <c r="D63" s="260"/>
      <c r="E63" s="260"/>
      <c r="F63" s="260"/>
      <c r="G63" s="260"/>
      <c r="H63" s="260"/>
      <c r="I63" s="260"/>
      <c r="P63" s="260" t="s">
        <v>9</v>
      </c>
      <c r="Q63" s="260"/>
      <c r="R63" s="260"/>
      <c r="S63" s="260"/>
      <c r="T63" s="260"/>
      <c r="U63" s="260"/>
      <c r="V63" s="260"/>
    </row>
    <row r="64" spans="3:22" ht="30" customHeight="1" thickBot="1" thickTop="1">
      <c r="C64" s="248"/>
      <c r="D64" s="249"/>
      <c r="E64" s="249"/>
      <c r="F64" s="249"/>
      <c r="G64" s="249"/>
      <c r="H64" s="249"/>
      <c r="I64" s="250"/>
      <c r="P64" s="248"/>
      <c r="Q64" s="249"/>
      <c r="R64" s="249"/>
      <c r="S64" s="249"/>
      <c r="T64" s="249"/>
      <c r="U64" s="249"/>
      <c r="V64" s="250"/>
    </row>
    <row r="65" spans="1:24" ht="18.75" customHeight="1" thickTop="1">
      <c r="A65" s="254" t="s">
        <v>10</v>
      </c>
      <c r="B65" s="254"/>
      <c r="C65" s="254"/>
      <c r="D65" s="254"/>
      <c r="E65" s="254"/>
      <c r="F65" s="254"/>
      <c r="G65" s="254"/>
      <c r="H65" s="254"/>
      <c r="I65" s="254"/>
      <c r="J65" s="254"/>
      <c r="K65" s="254"/>
      <c r="N65" s="254" t="s">
        <v>10</v>
      </c>
      <c r="O65" s="254"/>
      <c r="P65" s="254"/>
      <c r="Q65" s="254"/>
      <c r="R65" s="254"/>
      <c r="S65" s="254"/>
      <c r="T65" s="254"/>
      <c r="U65" s="254"/>
      <c r="V65" s="254"/>
      <c r="W65" s="254"/>
      <c r="X65" s="254"/>
    </row>
    <row r="66" ht="3.75" customHeight="1" thickBot="1"/>
    <row r="67" spans="1:24" ht="27.75" customHeight="1" thickBot="1" thickTop="1">
      <c r="A67" s="248"/>
      <c r="B67" s="249"/>
      <c r="C67" s="249"/>
      <c r="D67" s="249"/>
      <c r="E67" s="249"/>
      <c r="F67" s="249"/>
      <c r="G67" s="249"/>
      <c r="H67" s="249"/>
      <c r="I67" s="249"/>
      <c r="J67" s="249"/>
      <c r="K67" s="250"/>
      <c r="L67" s="252">
        <v>3</v>
      </c>
      <c r="M67" s="253"/>
      <c r="N67" s="248"/>
      <c r="O67" s="249"/>
      <c r="P67" s="249"/>
      <c r="Q67" s="249"/>
      <c r="R67" s="249"/>
      <c r="S67" s="249"/>
      <c r="T67" s="249"/>
      <c r="U67" s="249"/>
      <c r="V67" s="249"/>
      <c r="W67" s="249"/>
      <c r="X67" s="250"/>
    </row>
    <row r="68" ht="5.25" customHeight="1" thickTop="1"/>
    <row r="69" spans="1:24" ht="20.25" customHeight="1" thickBot="1">
      <c r="A69" s="234" t="s">
        <v>11</v>
      </c>
      <c r="B69" s="234"/>
      <c r="C69" s="234"/>
      <c r="D69" s="234"/>
      <c r="E69" s="234"/>
      <c r="F69" s="234"/>
      <c r="G69" s="234"/>
      <c r="H69" s="234"/>
      <c r="I69" s="234"/>
      <c r="J69" s="234"/>
      <c r="K69" s="234"/>
      <c r="L69" s="234"/>
      <c r="M69" s="251"/>
      <c r="N69" s="251"/>
      <c r="O69" s="251"/>
      <c r="P69" s="251"/>
      <c r="Q69" s="251"/>
      <c r="R69" s="251"/>
      <c r="S69" s="251"/>
      <c r="T69" s="251"/>
      <c r="U69" s="251"/>
      <c r="V69" s="251"/>
      <c r="W69" s="251"/>
      <c r="X69" s="251"/>
    </row>
    <row r="70" spans="1:24" ht="18">
      <c r="A70" s="247" t="str">
        <f>TEAMS!$D$1</f>
        <v>TERRIGAL BOWLING CLUB</v>
      </c>
      <c r="B70" s="247"/>
      <c r="C70" s="247"/>
      <c r="D70" s="247"/>
      <c r="E70" s="247"/>
      <c r="F70" s="247"/>
      <c r="G70" s="247"/>
      <c r="H70" s="247"/>
      <c r="I70" s="247"/>
      <c r="J70" s="247"/>
      <c r="K70" s="247"/>
      <c r="L70" s="247"/>
      <c r="M70" s="247"/>
      <c r="N70" s="247"/>
      <c r="O70" s="247"/>
      <c r="P70" s="247"/>
      <c r="Q70" s="247"/>
      <c r="R70" s="247"/>
      <c r="S70" s="247"/>
      <c r="T70" s="247"/>
      <c r="U70" s="247"/>
      <c r="V70" s="247"/>
      <c r="W70" s="247"/>
      <c r="X70" s="247"/>
    </row>
    <row r="71" ht="6" customHeight="1"/>
    <row r="72" spans="1:24" ht="15">
      <c r="A72" s="236" t="str">
        <f>TEAMS!$D$3</f>
        <v>Major Singles C'ship - Final</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row>
    <row r="73" ht="6" customHeight="1"/>
    <row r="74" spans="3:24" ht="15">
      <c r="C74" s="235" t="s">
        <v>2</v>
      </c>
      <c r="D74" s="235"/>
      <c r="E74" s="235"/>
      <c r="F74" s="235"/>
      <c r="G74" s="235"/>
      <c r="H74" s="3"/>
      <c r="I74" s="235" t="s">
        <v>1</v>
      </c>
      <c r="J74" s="235"/>
      <c r="K74" s="235"/>
      <c r="L74" s="235"/>
      <c r="M74" s="235"/>
      <c r="N74" s="235"/>
      <c r="O74" s="235"/>
      <c r="P74" s="235"/>
      <c r="Q74" s="235"/>
      <c r="R74" s="235"/>
      <c r="S74" s="235"/>
      <c r="T74" s="235"/>
      <c r="U74" s="235"/>
      <c r="V74" s="235"/>
      <c r="W74" s="235"/>
      <c r="X74" s="235"/>
    </row>
    <row r="75" ht="3" customHeight="1"/>
    <row r="76" spans="3:24" ht="21" customHeight="1" thickBot="1">
      <c r="C76" s="238">
        <f>TEAMS!$C$11</f>
        <v>0</v>
      </c>
      <c r="D76" s="239"/>
      <c r="E76" s="239"/>
      <c r="F76" s="239"/>
      <c r="G76" s="240"/>
      <c r="I76" s="241">
        <f>TEAMS!$D$2</f>
        <v>44374</v>
      </c>
      <c r="J76" s="242"/>
      <c r="K76" s="242"/>
      <c r="L76" s="242"/>
      <c r="M76" s="242"/>
      <c r="N76" s="242"/>
      <c r="O76" s="242"/>
      <c r="P76" s="242"/>
      <c r="Q76" s="242"/>
      <c r="R76" s="242"/>
      <c r="S76" s="242"/>
      <c r="T76" s="242"/>
      <c r="U76" s="242"/>
      <c r="V76" s="242"/>
      <c r="W76" s="242"/>
      <c r="X76" s="243"/>
    </row>
    <row r="77" ht="13.5" thickTop="1"/>
    <row r="78" spans="1:24" ht="20.25" customHeight="1" thickBot="1">
      <c r="A78" s="255" t="e">
        <f>TEAMS!#REF!</f>
        <v>#REF!</v>
      </c>
      <c r="B78" s="256"/>
      <c r="C78" s="256"/>
      <c r="D78" s="256"/>
      <c r="E78" s="256"/>
      <c r="F78" s="256"/>
      <c r="G78" s="256"/>
      <c r="H78" s="256"/>
      <c r="I78" s="256"/>
      <c r="J78" s="256"/>
      <c r="K78" s="257"/>
      <c r="L78" s="258" t="s">
        <v>3</v>
      </c>
      <c r="M78" s="259"/>
      <c r="N78" s="255" t="e">
        <f>TEAMS!#REF!</f>
        <v>#REF!</v>
      </c>
      <c r="O78" s="256"/>
      <c r="P78" s="256"/>
      <c r="Q78" s="256"/>
      <c r="R78" s="256"/>
      <c r="S78" s="256"/>
      <c r="T78" s="256"/>
      <c r="U78" s="256"/>
      <c r="V78" s="256"/>
      <c r="W78" s="256"/>
      <c r="X78" s="257"/>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55" t="e">
        <f>TEAMS!#REF!</f>
        <v>#REF!</v>
      </c>
      <c r="B80" s="256"/>
      <c r="C80" s="256"/>
      <c r="D80" s="256"/>
      <c r="E80" s="256"/>
      <c r="F80" s="256"/>
      <c r="G80" s="256"/>
      <c r="H80" s="256"/>
      <c r="I80" s="256"/>
      <c r="J80" s="256"/>
      <c r="K80" s="257"/>
      <c r="L80" s="258" t="s">
        <v>4</v>
      </c>
      <c r="M80" s="259"/>
      <c r="N80" s="255" t="e">
        <f>TEAMS!#REF!</f>
        <v>#REF!</v>
      </c>
      <c r="O80" s="256"/>
      <c r="P80" s="256"/>
      <c r="Q80" s="256"/>
      <c r="R80" s="256"/>
      <c r="S80" s="256"/>
      <c r="T80" s="256"/>
      <c r="U80" s="256"/>
      <c r="V80" s="256"/>
      <c r="W80" s="256"/>
      <c r="X80" s="257"/>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55" t="e">
        <f>TEAMS!#REF!</f>
        <v>#REF!</v>
      </c>
      <c r="B82" s="256"/>
      <c r="C82" s="256"/>
      <c r="D82" s="256"/>
      <c r="E82" s="256"/>
      <c r="F82" s="256"/>
      <c r="G82" s="256"/>
      <c r="H82" s="256"/>
      <c r="I82" s="256"/>
      <c r="J82" s="256"/>
      <c r="K82" s="257"/>
      <c r="L82" s="258" t="s">
        <v>5</v>
      </c>
      <c r="M82" s="259"/>
      <c r="N82" s="255" t="e">
        <f>TEAMS!#REF!</f>
        <v>#REF!</v>
      </c>
      <c r="O82" s="256"/>
      <c r="P82" s="256"/>
      <c r="Q82" s="256"/>
      <c r="R82" s="256"/>
      <c r="S82" s="256"/>
      <c r="T82" s="256"/>
      <c r="U82" s="256"/>
      <c r="V82" s="256"/>
      <c r="W82" s="256"/>
      <c r="X82" s="257"/>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55">
        <f>TEAMS!$D$12</f>
        <v>0</v>
      </c>
      <c r="B84" s="256"/>
      <c r="C84" s="256"/>
      <c r="D84" s="256"/>
      <c r="E84" s="256"/>
      <c r="F84" s="256"/>
      <c r="G84" s="256"/>
      <c r="H84" s="256"/>
      <c r="I84" s="256"/>
      <c r="J84" s="256"/>
      <c r="K84" s="257"/>
      <c r="L84" s="258" t="s">
        <v>6</v>
      </c>
      <c r="M84" s="261"/>
      <c r="N84" s="255">
        <f>TEAMS!$B$12</f>
        <v>0</v>
      </c>
      <c r="O84" s="256"/>
      <c r="P84" s="256"/>
      <c r="Q84" s="256"/>
      <c r="R84" s="256"/>
      <c r="S84" s="256"/>
      <c r="T84" s="256"/>
      <c r="U84" s="256"/>
      <c r="V84" s="256"/>
      <c r="W84" s="256"/>
      <c r="X84" s="257"/>
    </row>
    <row r="85" ht="5.25" customHeight="1" thickTop="1"/>
    <row r="86" spans="1:22" ht="15.75" customHeight="1" thickBot="1">
      <c r="A86" s="23">
        <v>2</v>
      </c>
      <c r="C86" s="260" t="s">
        <v>9</v>
      </c>
      <c r="D86" s="260"/>
      <c r="E86" s="260"/>
      <c r="F86" s="260"/>
      <c r="G86" s="260"/>
      <c r="H86" s="260"/>
      <c r="I86" s="260"/>
      <c r="P86" s="260" t="s">
        <v>9</v>
      </c>
      <c r="Q86" s="260"/>
      <c r="R86" s="260"/>
      <c r="S86" s="260"/>
      <c r="T86" s="260"/>
      <c r="U86" s="260"/>
      <c r="V86" s="260"/>
    </row>
    <row r="87" spans="3:22" ht="30" customHeight="1" thickBot="1" thickTop="1">
      <c r="C87" s="248"/>
      <c r="D87" s="249"/>
      <c r="E87" s="249"/>
      <c r="F87" s="249"/>
      <c r="G87" s="249"/>
      <c r="H87" s="249"/>
      <c r="I87" s="250"/>
      <c r="P87" s="248"/>
      <c r="Q87" s="249"/>
      <c r="R87" s="249"/>
      <c r="S87" s="249"/>
      <c r="T87" s="249"/>
      <c r="U87" s="249"/>
      <c r="V87" s="250"/>
    </row>
    <row r="88" spans="1:24" ht="18.75" customHeight="1" thickTop="1">
      <c r="A88" s="254" t="s">
        <v>10</v>
      </c>
      <c r="B88" s="254"/>
      <c r="C88" s="254"/>
      <c r="D88" s="254"/>
      <c r="E88" s="254"/>
      <c r="F88" s="254"/>
      <c r="G88" s="254"/>
      <c r="H88" s="254"/>
      <c r="I88" s="254"/>
      <c r="J88" s="254"/>
      <c r="K88" s="254"/>
      <c r="N88" s="254" t="s">
        <v>10</v>
      </c>
      <c r="O88" s="254"/>
      <c r="P88" s="254"/>
      <c r="Q88" s="254"/>
      <c r="R88" s="254"/>
      <c r="S88" s="254"/>
      <c r="T88" s="254"/>
      <c r="U88" s="254"/>
      <c r="V88" s="254"/>
      <c r="W88" s="254"/>
      <c r="X88" s="254"/>
    </row>
    <row r="89" ht="3.75" customHeight="1" thickBot="1"/>
    <row r="90" spans="1:24" ht="27.75" customHeight="1" thickBot="1" thickTop="1">
      <c r="A90" s="248"/>
      <c r="B90" s="249"/>
      <c r="C90" s="249"/>
      <c r="D90" s="249"/>
      <c r="E90" s="249"/>
      <c r="F90" s="249"/>
      <c r="G90" s="249"/>
      <c r="H90" s="249"/>
      <c r="I90" s="249"/>
      <c r="J90" s="249"/>
      <c r="K90" s="250"/>
      <c r="L90" s="252">
        <v>4</v>
      </c>
      <c r="M90" s="253"/>
      <c r="N90" s="248"/>
      <c r="O90" s="249"/>
      <c r="P90" s="249"/>
      <c r="Q90" s="249"/>
      <c r="R90" s="249"/>
      <c r="S90" s="249"/>
      <c r="T90" s="249"/>
      <c r="U90" s="249"/>
      <c r="V90" s="249"/>
      <c r="W90" s="249"/>
      <c r="X90" s="250"/>
    </row>
    <row r="91" ht="5.25" customHeight="1" thickTop="1"/>
    <row r="92" spans="1:24" ht="20.25" customHeight="1" thickBot="1">
      <c r="A92" s="234" t="s">
        <v>11</v>
      </c>
      <c r="B92" s="234"/>
      <c r="C92" s="234"/>
      <c r="D92" s="234"/>
      <c r="E92" s="234"/>
      <c r="F92" s="234"/>
      <c r="G92" s="234"/>
      <c r="H92" s="234"/>
      <c r="I92" s="234"/>
      <c r="J92" s="234"/>
      <c r="K92" s="234"/>
      <c r="L92" s="234"/>
      <c r="M92" s="251"/>
      <c r="N92" s="251"/>
      <c r="O92" s="251"/>
      <c r="P92" s="251"/>
      <c r="Q92" s="251"/>
      <c r="R92" s="251"/>
      <c r="S92" s="251"/>
      <c r="T92" s="251"/>
      <c r="U92" s="251"/>
      <c r="V92" s="251"/>
      <c r="W92" s="251"/>
      <c r="X92" s="251"/>
    </row>
    <row r="93" spans="1:24" ht="18">
      <c r="A93" s="247" t="str">
        <f>TEAMS!$D$1</f>
        <v>TERRIGAL BOWLING CLUB</v>
      </c>
      <c r="B93" s="247"/>
      <c r="C93" s="247"/>
      <c r="D93" s="247"/>
      <c r="E93" s="247"/>
      <c r="F93" s="247"/>
      <c r="G93" s="247"/>
      <c r="H93" s="247"/>
      <c r="I93" s="247"/>
      <c r="J93" s="247"/>
      <c r="K93" s="247"/>
      <c r="L93" s="247"/>
      <c r="M93" s="247"/>
      <c r="N93" s="247"/>
      <c r="O93" s="247"/>
      <c r="P93" s="247"/>
      <c r="Q93" s="247"/>
      <c r="R93" s="247"/>
      <c r="S93" s="247"/>
      <c r="T93" s="247"/>
      <c r="U93" s="247"/>
      <c r="V93" s="247"/>
      <c r="W93" s="247"/>
      <c r="X93" s="247"/>
    </row>
    <row r="94" ht="6" customHeight="1"/>
    <row r="95" spans="1:24" ht="15">
      <c r="A95" s="236" t="str">
        <f>TEAMS!$D$3</f>
        <v>Major Singles C'ship - Final</v>
      </c>
      <c r="B95" s="236"/>
      <c r="C95" s="236"/>
      <c r="D95" s="236"/>
      <c r="E95" s="236"/>
      <c r="F95" s="236"/>
      <c r="G95" s="236"/>
      <c r="H95" s="236"/>
      <c r="I95" s="236"/>
      <c r="J95" s="236"/>
      <c r="K95" s="236"/>
      <c r="L95" s="236"/>
      <c r="M95" s="236"/>
      <c r="N95" s="236"/>
      <c r="O95" s="236"/>
      <c r="P95" s="236"/>
      <c r="Q95" s="236"/>
      <c r="R95" s="236"/>
      <c r="S95" s="236"/>
      <c r="T95" s="236"/>
      <c r="U95" s="236"/>
      <c r="V95" s="236"/>
      <c r="W95" s="236"/>
      <c r="X95" s="236"/>
    </row>
    <row r="96" ht="6" customHeight="1"/>
    <row r="97" spans="3:24" ht="15">
      <c r="C97" s="235" t="s">
        <v>2</v>
      </c>
      <c r="D97" s="235"/>
      <c r="E97" s="235"/>
      <c r="F97" s="235"/>
      <c r="G97" s="235"/>
      <c r="H97" s="3"/>
      <c r="I97" s="235" t="s">
        <v>1</v>
      </c>
      <c r="J97" s="235"/>
      <c r="K97" s="235"/>
      <c r="L97" s="235"/>
      <c r="M97" s="235"/>
      <c r="N97" s="235"/>
      <c r="O97" s="235"/>
      <c r="P97" s="235"/>
      <c r="Q97" s="235"/>
      <c r="R97" s="235"/>
      <c r="S97" s="235"/>
      <c r="T97" s="235"/>
      <c r="U97" s="235"/>
      <c r="V97" s="235"/>
      <c r="W97" s="235"/>
      <c r="X97" s="235"/>
    </row>
    <row r="98" ht="3" customHeight="1"/>
    <row r="99" spans="3:24" ht="21" customHeight="1" thickBot="1">
      <c r="C99" s="238">
        <f>TEAMS!$C$13</f>
        <v>0</v>
      </c>
      <c r="D99" s="239"/>
      <c r="E99" s="239"/>
      <c r="F99" s="239"/>
      <c r="G99" s="240"/>
      <c r="I99" s="241">
        <f>TEAMS!$D$2</f>
        <v>44374</v>
      </c>
      <c r="J99" s="242"/>
      <c r="K99" s="242"/>
      <c r="L99" s="242"/>
      <c r="M99" s="242"/>
      <c r="N99" s="242"/>
      <c r="O99" s="242"/>
      <c r="P99" s="242"/>
      <c r="Q99" s="242"/>
      <c r="R99" s="242"/>
      <c r="S99" s="242"/>
      <c r="T99" s="242"/>
      <c r="U99" s="242"/>
      <c r="V99" s="242"/>
      <c r="W99" s="242"/>
      <c r="X99" s="243"/>
    </row>
    <row r="100" ht="13.5" thickTop="1"/>
    <row r="101" spans="1:24" ht="20.25" customHeight="1" thickBot="1">
      <c r="A101" s="255" t="e">
        <f>TEAMS!#REF!</f>
        <v>#REF!</v>
      </c>
      <c r="B101" s="256"/>
      <c r="C101" s="256"/>
      <c r="D101" s="256"/>
      <c r="E101" s="256"/>
      <c r="F101" s="256"/>
      <c r="G101" s="256"/>
      <c r="H101" s="256"/>
      <c r="I101" s="256"/>
      <c r="J101" s="256"/>
      <c r="K101" s="257"/>
      <c r="L101" s="258" t="s">
        <v>3</v>
      </c>
      <c r="M101" s="259"/>
      <c r="N101" s="255" t="e">
        <f>TEAMS!#REF!</f>
        <v>#REF!</v>
      </c>
      <c r="O101" s="256"/>
      <c r="P101" s="256"/>
      <c r="Q101" s="256"/>
      <c r="R101" s="256"/>
      <c r="S101" s="256"/>
      <c r="T101" s="256"/>
      <c r="U101" s="256"/>
      <c r="V101" s="256"/>
      <c r="W101" s="256"/>
      <c r="X101" s="257"/>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55" t="e">
        <f>TEAMS!#REF!</f>
        <v>#REF!</v>
      </c>
      <c r="B103" s="256"/>
      <c r="C103" s="256"/>
      <c r="D103" s="256"/>
      <c r="E103" s="256"/>
      <c r="F103" s="256"/>
      <c r="G103" s="256"/>
      <c r="H103" s="256"/>
      <c r="I103" s="256"/>
      <c r="J103" s="256"/>
      <c r="K103" s="257"/>
      <c r="L103" s="258" t="s">
        <v>4</v>
      </c>
      <c r="M103" s="259"/>
      <c r="N103" s="255" t="e">
        <f>TEAMS!#REF!</f>
        <v>#REF!</v>
      </c>
      <c r="O103" s="256"/>
      <c r="P103" s="256"/>
      <c r="Q103" s="256"/>
      <c r="R103" s="256"/>
      <c r="S103" s="256"/>
      <c r="T103" s="256"/>
      <c r="U103" s="256"/>
      <c r="V103" s="256"/>
      <c r="W103" s="256"/>
      <c r="X103" s="257"/>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55" t="e">
        <f>TEAMS!#REF!</f>
        <v>#REF!</v>
      </c>
      <c r="B105" s="256"/>
      <c r="C105" s="256"/>
      <c r="D105" s="256"/>
      <c r="E105" s="256"/>
      <c r="F105" s="256"/>
      <c r="G105" s="256"/>
      <c r="H105" s="256"/>
      <c r="I105" s="256"/>
      <c r="J105" s="256"/>
      <c r="K105" s="257"/>
      <c r="L105" s="258" t="s">
        <v>5</v>
      </c>
      <c r="M105" s="259"/>
      <c r="N105" s="255" t="e">
        <f>TEAMS!#REF!</f>
        <v>#REF!</v>
      </c>
      <c r="O105" s="256"/>
      <c r="P105" s="256"/>
      <c r="Q105" s="256"/>
      <c r="R105" s="256"/>
      <c r="S105" s="256"/>
      <c r="T105" s="256"/>
      <c r="U105" s="256"/>
      <c r="V105" s="256"/>
      <c r="W105" s="256"/>
      <c r="X105" s="257"/>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55">
        <f>TEAMS!$D$14</f>
        <v>0</v>
      </c>
      <c r="B107" s="256"/>
      <c r="C107" s="256"/>
      <c r="D107" s="256"/>
      <c r="E107" s="256"/>
      <c r="F107" s="256"/>
      <c r="G107" s="256"/>
      <c r="H107" s="256"/>
      <c r="I107" s="256"/>
      <c r="J107" s="256"/>
      <c r="K107" s="257"/>
      <c r="L107" s="258" t="s">
        <v>6</v>
      </c>
      <c r="M107" s="261"/>
      <c r="N107" s="255">
        <f>TEAMS!$B$14</f>
        <v>0</v>
      </c>
      <c r="O107" s="256"/>
      <c r="P107" s="256"/>
      <c r="Q107" s="256"/>
      <c r="R107" s="256"/>
      <c r="S107" s="256"/>
      <c r="T107" s="256"/>
      <c r="U107" s="256"/>
      <c r="V107" s="256"/>
      <c r="W107" s="256"/>
      <c r="X107" s="257"/>
    </row>
    <row r="108" ht="5.25" customHeight="1" thickTop="1"/>
    <row r="109" spans="1:22" ht="15.75" customHeight="1" thickBot="1">
      <c r="A109" s="23">
        <v>2</v>
      </c>
      <c r="C109" s="260" t="s">
        <v>9</v>
      </c>
      <c r="D109" s="260"/>
      <c r="E109" s="260"/>
      <c r="F109" s="260"/>
      <c r="G109" s="260"/>
      <c r="H109" s="260"/>
      <c r="I109" s="260"/>
      <c r="P109" s="260" t="s">
        <v>9</v>
      </c>
      <c r="Q109" s="260"/>
      <c r="R109" s="260"/>
      <c r="S109" s="260"/>
      <c r="T109" s="260"/>
      <c r="U109" s="260"/>
      <c r="V109" s="260"/>
    </row>
    <row r="110" spans="3:22" ht="30" customHeight="1" thickBot="1" thickTop="1">
      <c r="C110" s="248"/>
      <c r="D110" s="249"/>
      <c r="E110" s="249"/>
      <c r="F110" s="249"/>
      <c r="G110" s="249"/>
      <c r="H110" s="249"/>
      <c r="I110" s="250"/>
      <c r="P110" s="248"/>
      <c r="Q110" s="249"/>
      <c r="R110" s="249"/>
      <c r="S110" s="249"/>
      <c r="T110" s="249"/>
      <c r="U110" s="249"/>
      <c r="V110" s="250"/>
    </row>
    <row r="111" spans="1:24" ht="18.75" customHeight="1" thickTop="1">
      <c r="A111" s="254" t="s">
        <v>10</v>
      </c>
      <c r="B111" s="254"/>
      <c r="C111" s="254"/>
      <c r="D111" s="254"/>
      <c r="E111" s="254"/>
      <c r="F111" s="254"/>
      <c r="G111" s="254"/>
      <c r="H111" s="254"/>
      <c r="I111" s="254"/>
      <c r="J111" s="254"/>
      <c r="K111" s="254"/>
      <c r="N111" s="254" t="s">
        <v>10</v>
      </c>
      <c r="O111" s="254"/>
      <c r="P111" s="254"/>
      <c r="Q111" s="254"/>
      <c r="R111" s="254"/>
      <c r="S111" s="254"/>
      <c r="T111" s="254"/>
      <c r="U111" s="254"/>
      <c r="V111" s="254"/>
      <c r="W111" s="254"/>
      <c r="X111" s="254"/>
    </row>
    <row r="112" ht="3.75" customHeight="1" thickBot="1"/>
    <row r="113" spans="1:24" ht="27.75" customHeight="1" thickBot="1" thickTop="1">
      <c r="A113" s="248"/>
      <c r="B113" s="249"/>
      <c r="C113" s="249"/>
      <c r="D113" s="249"/>
      <c r="E113" s="249"/>
      <c r="F113" s="249"/>
      <c r="G113" s="249"/>
      <c r="H113" s="249"/>
      <c r="I113" s="249"/>
      <c r="J113" s="249"/>
      <c r="K113" s="250"/>
      <c r="L113" s="252">
        <v>5</v>
      </c>
      <c r="M113" s="253"/>
      <c r="N113" s="248"/>
      <c r="O113" s="249"/>
      <c r="P113" s="249"/>
      <c r="Q113" s="249"/>
      <c r="R113" s="249"/>
      <c r="S113" s="249"/>
      <c r="T113" s="249"/>
      <c r="U113" s="249"/>
      <c r="V113" s="249"/>
      <c r="W113" s="249"/>
      <c r="X113" s="250"/>
    </row>
    <row r="114" ht="5.25" customHeight="1" thickTop="1"/>
    <row r="115" spans="1:24" ht="20.25" customHeight="1" thickBot="1">
      <c r="A115" s="234" t="s">
        <v>11</v>
      </c>
      <c r="B115" s="234"/>
      <c r="C115" s="234"/>
      <c r="D115" s="234"/>
      <c r="E115" s="234"/>
      <c r="F115" s="234"/>
      <c r="G115" s="234"/>
      <c r="H115" s="234"/>
      <c r="I115" s="234"/>
      <c r="J115" s="234"/>
      <c r="K115" s="234"/>
      <c r="L115" s="234"/>
      <c r="M115" s="251"/>
      <c r="N115" s="251"/>
      <c r="O115" s="251"/>
      <c r="P115" s="251"/>
      <c r="Q115" s="251"/>
      <c r="R115" s="251"/>
      <c r="S115" s="251"/>
      <c r="T115" s="251"/>
      <c r="U115" s="251"/>
      <c r="V115" s="251"/>
      <c r="W115" s="251"/>
      <c r="X115" s="251"/>
    </row>
    <row r="116" spans="1:24" ht="18">
      <c r="A116" s="247" t="str">
        <f>TEAMS!$D$1</f>
        <v>TERRIGAL BOWLING CLUB</v>
      </c>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row>
    <row r="117" ht="6" customHeight="1"/>
    <row r="118" spans="1:24" ht="15">
      <c r="A118" s="236" t="str">
        <f>TEAMS!$D$3</f>
        <v>Major Singles C'ship - Final</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row>
    <row r="119" ht="6" customHeight="1"/>
    <row r="120" spans="3:24" ht="15">
      <c r="C120" s="235" t="s">
        <v>2</v>
      </c>
      <c r="D120" s="235"/>
      <c r="E120" s="235"/>
      <c r="F120" s="235"/>
      <c r="G120" s="235"/>
      <c r="H120" s="3"/>
      <c r="I120" s="235" t="s">
        <v>1</v>
      </c>
      <c r="J120" s="235"/>
      <c r="K120" s="235"/>
      <c r="L120" s="235"/>
      <c r="M120" s="235"/>
      <c r="N120" s="235"/>
      <c r="O120" s="235"/>
      <c r="P120" s="235"/>
      <c r="Q120" s="235"/>
      <c r="R120" s="235"/>
      <c r="S120" s="235"/>
      <c r="T120" s="235"/>
      <c r="U120" s="235"/>
      <c r="V120" s="235"/>
      <c r="W120" s="235"/>
      <c r="X120" s="235"/>
    </row>
    <row r="121" ht="3" customHeight="1"/>
    <row r="122" spans="3:24" ht="21" customHeight="1" thickBot="1">
      <c r="C122" s="238">
        <f>TEAMS!$C$15</f>
        <v>0</v>
      </c>
      <c r="D122" s="239"/>
      <c r="E122" s="239"/>
      <c r="F122" s="239"/>
      <c r="G122" s="240"/>
      <c r="I122" s="241">
        <f>TEAMS!$D$2</f>
        <v>44374</v>
      </c>
      <c r="J122" s="242"/>
      <c r="K122" s="242"/>
      <c r="L122" s="242"/>
      <c r="M122" s="242"/>
      <c r="N122" s="242"/>
      <c r="O122" s="242"/>
      <c r="P122" s="242"/>
      <c r="Q122" s="242"/>
      <c r="R122" s="242"/>
      <c r="S122" s="242"/>
      <c r="T122" s="242"/>
      <c r="U122" s="242"/>
      <c r="V122" s="242"/>
      <c r="W122" s="242"/>
      <c r="X122" s="243"/>
    </row>
    <row r="123" ht="13.5" thickTop="1"/>
    <row r="124" spans="1:24" ht="20.25" customHeight="1" thickBot="1">
      <c r="A124" s="255" t="e">
        <f>TEAMS!#REF!</f>
        <v>#REF!</v>
      </c>
      <c r="B124" s="256"/>
      <c r="C124" s="256"/>
      <c r="D124" s="256"/>
      <c r="E124" s="256"/>
      <c r="F124" s="256"/>
      <c r="G124" s="256"/>
      <c r="H124" s="256"/>
      <c r="I124" s="256"/>
      <c r="J124" s="256"/>
      <c r="K124" s="257"/>
      <c r="L124" s="258" t="s">
        <v>3</v>
      </c>
      <c r="M124" s="259"/>
      <c r="N124" s="255" t="e">
        <f>TEAMS!#REF!</f>
        <v>#REF!</v>
      </c>
      <c r="O124" s="256"/>
      <c r="P124" s="256"/>
      <c r="Q124" s="256"/>
      <c r="R124" s="256"/>
      <c r="S124" s="256"/>
      <c r="T124" s="256"/>
      <c r="U124" s="256"/>
      <c r="V124" s="256"/>
      <c r="W124" s="256"/>
      <c r="X124" s="257"/>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55" t="e">
        <f>TEAMS!#REF!</f>
        <v>#REF!</v>
      </c>
      <c r="B126" s="256"/>
      <c r="C126" s="256"/>
      <c r="D126" s="256"/>
      <c r="E126" s="256"/>
      <c r="F126" s="256"/>
      <c r="G126" s="256"/>
      <c r="H126" s="256"/>
      <c r="I126" s="256"/>
      <c r="J126" s="256"/>
      <c r="K126" s="257"/>
      <c r="L126" s="258" t="s">
        <v>4</v>
      </c>
      <c r="M126" s="259"/>
      <c r="N126" s="255" t="e">
        <f>TEAMS!#REF!</f>
        <v>#REF!</v>
      </c>
      <c r="O126" s="256"/>
      <c r="P126" s="256"/>
      <c r="Q126" s="256"/>
      <c r="R126" s="256"/>
      <c r="S126" s="256"/>
      <c r="T126" s="256"/>
      <c r="U126" s="256"/>
      <c r="V126" s="256"/>
      <c r="W126" s="256"/>
      <c r="X126" s="257"/>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55" t="e">
        <f>TEAMS!#REF!</f>
        <v>#REF!</v>
      </c>
      <c r="B128" s="256"/>
      <c r="C128" s="256"/>
      <c r="D128" s="256"/>
      <c r="E128" s="256"/>
      <c r="F128" s="256"/>
      <c r="G128" s="256"/>
      <c r="H128" s="256"/>
      <c r="I128" s="256"/>
      <c r="J128" s="256"/>
      <c r="K128" s="257"/>
      <c r="L128" s="258" t="s">
        <v>5</v>
      </c>
      <c r="M128" s="259"/>
      <c r="N128" s="255" t="e">
        <f>TEAMS!#REF!</f>
        <v>#REF!</v>
      </c>
      <c r="O128" s="256"/>
      <c r="P128" s="256"/>
      <c r="Q128" s="256"/>
      <c r="R128" s="256"/>
      <c r="S128" s="256"/>
      <c r="T128" s="256"/>
      <c r="U128" s="256"/>
      <c r="V128" s="256"/>
      <c r="W128" s="256"/>
      <c r="X128" s="257"/>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55">
        <f>TEAMS!$D$16</f>
        <v>0</v>
      </c>
      <c r="B130" s="256"/>
      <c r="C130" s="256"/>
      <c r="D130" s="256"/>
      <c r="E130" s="256"/>
      <c r="F130" s="256"/>
      <c r="G130" s="256"/>
      <c r="H130" s="256"/>
      <c r="I130" s="256"/>
      <c r="J130" s="256"/>
      <c r="K130" s="257"/>
      <c r="L130" s="258" t="s">
        <v>6</v>
      </c>
      <c r="M130" s="261"/>
      <c r="N130" s="255">
        <f>TEAMS!$B$16</f>
        <v>0</v>
      </c>
      <c r="O130" s="256"/>
      <c r="P130" s="256"/>
      <c r="Q130" s="256"/>
      <c r="R130" s="256"/>
      <c r="S130" s="256"/>
      <c r="T130" s="256"/>
      <c r="U130" s="256"/>
      <c r="V130" s="256"/>
      <c r="W130" s="256"/>
      <c r="X130" s="257"/>
    </row>
    <row r="131" ht="5.25" customHeight="1" thickTop="1"/>
    <row r="132" spans="1:22" ht="15.75" customHeight="1" thickBot="1">
      <c r="A132" s="23">
        <v>2</v>
      </c>
      <c r="C132" s="260" t="s">
        <v>9</v>
      </c>
      <c r="D132" s="260"/>
      <c r="E132" s="260"/>
      <c r="F132" s="260"/>
      <c r="G132" s="260"/>
      <c r="H132" s="260"/>
      <c r="I132" s="260"/>
      <c r="P132" s="260" t="s">
        <v>9</v>
      </c>
      <c r="Q132" s="260"/>
      <c r="R132" s="260"/>
      <c r="S132" s="260"/>
      <c r="T132" s="260"/>
      <c r="U132" s="260"/>
      <c r="V132" s="260"/>
    </row>
    <row r="133" spans="3:22" ht="30" customHeight="1" thickBot="1" thickTop="1">
      <c r="C133" s="248"/>
      <c r="D133" s="249"/>
      <c r="E133" s="249"/>
      <c r="F133" s="249"/>
      <c r="G133" s="249"/>
      <c r="H133" s="249"/>
      <c r="I133" s="250"/>
      <c r="P133" s="248"/>
      <c r="Q133" s="249"/>
      <c r="R133" s="249"/>
      <c r="S133" s="249"/>
      <c r="T133" s="249"/>
      <c r="U133" s="249"/>
      <c r="V133" s="250"/>
    </row>
    <row r="134" spans="1:24" ht="18.75" customHeight="1" thickTop="1">
      <c r="A134" s="254" t="s">
        <v>10</v>
      </c>
      <c r="B134" s="254"/>
      <c r="C134" s="254"/>
      <c r="D134" s="254"/>
      <c r="E134" s="254"/>
      <c r="F134" s="254"/>
      <c r="G134" s="254"/>
      <c r="H134" s="254"/>
      <c r="I134" s="254"/>
      <c r="J134" s="254"/>
      <c r="K134" s="254"/>
      <c r="N134" s="254" t="s">
        <v>10</v>
      </c>
      <c r="O134" s="254"/>
      <c r="P134" s="254"/>
      <c r="Q134" s="254"/>
      <c r="R134" s="254"/>
      <c r="S134" s="254"/>
      <c r="T134" s="254"/>
      <c r="U134" s="254"/>
      <c r="V134" s="254"/>
      <c r="W134" s="254"/>
      <c r="X134" s="254"/>
    </row>
    <row r="135" ht="3.75" customHeight="1" thickBot="1"/>
    <row r="136" spans="1:24" ht="27.75" customHeight="1" thickBot="1" thickTop="1">
      <c r="A136" s="248"/>
      <c r="B136" s="249"/>
      <c r="C136" s="249"/>
      <c r="D136" s="249"/>
      <c r="E136" s="249"/>
      <c r="F136" s="249"/>
      <c r="G136" s="249"/>
      <c r="H136" s="249"/>
      <c r="I136" s="249"/>
      <c r="J136" s="249"/>
      <c r="K136" s="250"/>
      <c r="L136" s="252">
        <v>6</v>
      </c>
      <c r="M136" s="253"/>
      <c r="N136" s="248"/>
      <c r="O136" s="249"/>
      <c r="P136" s="249"/>
      <c r="Q136" s="249"/>
      <c r="R136" s="249"/>
      <c r="S136" s="249"/>
      <c r="T136" s="249"/>
      <c r="U136" s="249"/>
      <c r="V136" s="249"/>
      <c r="W136" s="249"/>
      <c r="X136" s="250"/>
    </row>
    <row r="137" ht="5.25" customHeight="1" thickTop="1"/>
    <row r="138" spans="1:24" ht="20.25" customHeight="1" thickBot="1">
      <c r="A138" s="234" t="s">
        <v>11</v>
      </c>
      <c r="B138" s="234"/>
      <c r="C138" s="234"/>
      <c r="D138" s="234"/>
      <c r="E138" s="234"/>
      <c r="F138" s="234"/>
      <c r="G138" s="234"/>
      <c r="H138" s="234"/>
      <c r="I138" s="234"/>
      <c r="J138" s="234"/>
      <c r="K138" s="234"/>
      <c r="L138" s="234"/>
      <c r="M138" s="251"/>
      <c r="N138" s="251"/>
      <c r="O138" s="251"/>
      <c r="P138" s="251"/>
      <c r="Q138" s="251"/>
      <c r="R138" s="251"/>
      <c r="S138" s="251"/>
      <c r="T138" s="251"/>
      <c r="U138" s="251"/>
      <c r="V138" s="251"/>
      <c r="W138" s="251"/>
      <c r="X138" s="251"/>
    </row>
    <row r="139" spans="1:24" ht="18">
      <c r="A139" s="247" t="str">
        <f>TEAMS!$D$1</f>
        <v>TERRIGAL BOWLING CLUB</v>
      </c>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row>
    <row r="140" ht="6" customHeight="1"/>
    <row r="141" spans="1:24" ht="15">
      <c r="A141" s="236" t="str">
        <f>TEAMS!$D$3</f>
        <v>Major Singles C'ship - Final</v>
      </c>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row>
    <row r="142" ht="6" customHeight="1"/>
    <row r="143" spans="3:24" ht="15">
      <c r="C143" s="235" t="s">
        <v>2</v>
      </c>
      <c r="D143" s="235"/>
      <c r="E143" s="235"/>
      <c r="F143" s="235"/>
      <c r="G143" s="235"/>
      <c r="H143" s="3"/>
      <c r="I143" s="235" t="s">
        <v>1</v>
      </c>
      <c r="J143" s="235"/>
      <c r="K143" s="235"/>
      <c r="L143" s="235"/>
      <c r="M143" s="235"/>
      <c r="N143" s="235"/>
      <c r="O143" s="235"/>
      <c r="P143" s="235"/>
      <c r="Q143" s="235"/>
      <c r="R143" s="235"/>
      <c r="S143" s="235"/>
      <c r="T143" s="235"/>
      <c r="U143" s="235"/>
      <c r="V143" s="235"/>
      <c r="W143" s="235"/>
      <c r="X143" s="235"/>
    </row>
    <row r="144" ht="3" customHeight="1"/>
    <row r="145" spans="3:24" ht="21" customHeight="1" thickBot="1">
      <c r="C145" s="238">
        <f>TEAMS!$C$17</f>
        <v>0</v>
      </c>
      <c r="D145" s="239"/>
      <c r="E145" s="239"/>
      <c r="F145" s="239"/>
      <c r="G145" s="240"/>
      <c r="I145" s="241">
        <f>TEAMS!$D$2</f>
        <v>44374</v>
      </c>
      <c r="J145" s="242"/>
      <c r="K145" s="242"/>
      <c r="L145" s="242"/>
      <c r="M145" s="242"/>
      <c r="N145" s="242"/>
      <c r="O145" s="242"/>
      <c r="P145" s="242"/>
      <c r="Q145" s="242"/>
      <c r="R145" s="242"/>
      <c r="S145" s="242"/>
      <c r="T145" s="242"/>
      <c r="U145" s="242"/>
      <c r="V145" s="242"/>
      <c r="W145" s="242"/>
      <c r="X145" s="243"/>
    </row>
    <row r="146" ht="13.5" thickTop="1"/>
    <row r="147" spans="1:24" ht="20.25" customHeight="1" thickBot="1">
      <c r="A147" s="255" t="e">
        <f>TEAMS!#REF!</f>
        <v>#REF!</v>
      </c>
      <c r="B147" s="256"/>
      <c r="C147" s="256"/>
      <c r="D147" s="256"/>
      <c r="E147" s="256"/>
      <c r="F147" s="256"/>
      <c r="G147" s="256"/>
      <c r="H147" s="256"/>
      <c r="I147" s="256"/>
      <c r="J147" s="256"/>
      <c r="K147" s="257"/>
      <c r="L147" s="258" t="s">
        <v>3</v>
      </c>
      <c r="M147" s="259"/>
      <c r="N147" s="255" t="e">
        <f>TEAMS!#REF!</f>
        <v>#REF!</v>
      </c>
      <c r="O147" s="256"/>
      <c r="P147" s="256"/>
      <c r="Q147" s="256"/>
      <c r="R147" s="256"/>
      <c r="S147" s="256"/>
      <c r="T147" s="256"/>
      <c r="U147" s="256"/>
      <c r="V147" s="256"/>
      <c r="W147" s="256"/>
      <c r="X147" s="257"/>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55" t="e">
        <f>TEAMS!#REF!</f>
        <v>#REF!</v>
      </c>
      <c r="B149" s="256"/>
      <c r="C149" s="256"/>
      <c r="D149" s="256"/>
      <c r="E149" s="256"/>
      <c r="F149" s="256"/>
      <c r="G149" s="256"/>
      <c r="H149" s="256"/>
      <c r="I149" s="256"/>
      <c r="J149" s="256"/>
      <c r="K149" s="257"/>
      <c r="L149" s="258" t="s">
        <v>4</v>
      </c>
      <c r="M149" s="259"/>
      <c r="N149" s="255" t="e">
        <f>TEAMS!#REF!</f>
        <v>#REF!</v>
      </c>
      <c r="O149" s="256"/>
      <c r="P149" s="256"/>
      <c r="Q149" s="256"/>
      <c r="R149" s="256"/>
      <c r="S149" s="256"/>
      <c r="T149" s="256"/>
      <c r="U149" s="256"/>
      <c r="V149" s="256"/>
      <c r="W149" s="256"/>
      <c r="X149" s="257"/>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55" t="e">
        <f>TEAMS!#REF!</f>
        <v>#REF!</v>
      </c>
      <c r="B151" s="256"/>
      <c r="C151" s="256"/>
      <c r="D151" s="256"/>
      <c r="E151" s="256"/>
      <c r="F151" s="256"/>
      <c r="G151" s="256"/>
      <c r="H151" s="256"/>
      <c r="I151" s="256"/>
      <c r="J151" s="256"/>
      <c r="K151" s="257"/>
      <c r="L151" s="258" t="s">
        <v>5</v>
      </c>
      <c r="M151" s="259"/>
      <c r="N151" s="255" t="e">
        <f>TEAMS!#REF!</f>
        <v>#REF!</v>
      </c>
      <c r="O151" s="256"/>
      <c r="P151" s="256"/>
      <c r="Q151" s="256"/>
      <c r="R151" s="256"/>
      <c r="S151" s="256"/>
      <c r="T151" s="256"/>
      <c r="U151" s="256"/>
      <c r="V151" s="256"/>
      <c r="W151" s="256"/>
      <c r="X151" s="257"/>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55">
        <f>TEAMS!$D$18</f>
        <v>0</v>
      </c>
      <c r="B153" s="256"/>
      <c r="C153" s="256"/>
      <c r="D153" s="256"/>
      <c r="E153" s="256"/>
      <c r="F153" s="256"/>
      <c r="G153" s="256"/>
      <c r="H153" s="256"/>
      <c r="I153" s="256"/>
      <c r="J153" s="256"/>
      <c r="K153" s="257"/>
      <c r="L153" s="258" t="s">
        <v>6</v>
      </c>
      <c r="M153" s="261"/>
      <c r="N153" s="255">
        <f>TEAMS!$B$18</f>
        <v>0</v>
      </c>
      <c r="O153" s="256"/>
      <c r="P153" s="256"/>
      <c r="Q153" s="256"/>
      <c r="R153" s="256"/>
      <c r="S153" s="256"/>
      <c r="T153" s="256"/>
      <c r="U153" s="256"/>
      <c r="V153" s="256"/>
      <c r="W153" s="256"/>
      <c r="X153" s="257"/>
    </row>
    <row r="154" ht="5.25" customHeight="1" thickTop="1"/>
    <row r="155" spans="1:22" ht="15.75" customHeight="1" thickBot="1">
      <c r="A155" s="23">
        <v>2</v>
      </c>
      <c r="C155" s="260" t="s">
        <v>9</v>
      </c>
      <c r="D155" s="260"/>
      <c r="E155" s="260"/>
      <c r="F155" s="260"/>
      <c r="G155" s="260"/>
      <c r="H155" s="260"/>
      <c r="I155" s="260"/>
      <c r="P155" s="260" t="s">
        <v>9</v>
      </c>
      <c r="Q155" s="260"/>
      <c r="R155" s="260"/>
      <c r="S155" s="260"/>
      <c r="T155" s="260"/>
      <c r="U155" s="260"/>
      <c r="V155" s="260"/>
    </row>
    <row r="156" spans="3:22" ht="30" customHeight="1" thickBot="1" thickTop="1">
      <c r="C156" s="248"/>
      <c r="D156" s="249"/>
      <c r="E156" s="249"/>
      <c r="F156" s="249"/>
      <c r="G156" s="249"/>
      <c r="H156" s="249"/>
      <c r="I156" s="250"/>
      <c r="P156" s="248"/>
      <c r="Q156" s="249"/>
      <c r="R156" s="249"/>
      <c r="S156" s="249"/>
      <c r="T156" s="249"/>
      <c r="U156" s="249"/>
      <c r="V156" s="250"/>
    </row>
    <row r="157" spans="1:24" ht="18.75" customHeight="1" thickTop="1">
      <c r="A157" s="254" t="s">
        <v>10</v>
      </c>
      <c r="B157" s="254"/>
      <c r="C157" s="254"/>
      <c r="D157" s="254"/>
      <c r="E157" s="254"/>
      <c r="F157" s="254"/>
      <c r="G157" s="254"/>
      <c r="H157" s="254"/>
      <c r="I157" s="254"/>
      <c r="J157" s="254"/>
      <c r="K157" s="254"/>
      <c r="N157" s="254" t="s">
        <v>10</v>
      </c>
      <c r="O157" s="254"/>
      <c r="P157" s="254"/>
      <c r="Q157" s="254"/>
      <c r="R157" s="254"/>
      <c r="S157" s="254"/>
      <c r="T157" s="254"/>
      <c r="U157" s="254"/>
      <c r="V157" s="254"/>
      <c r="W157" s="254"/>
      <c r="X157" s="254"/>
    </row>
    <row r="158" ht="3.75" customHeight="1" thickBot="1"/>
    <row r="159" spans="1:24" ht="27.75" customHeight="1" thickBot="1" thickTop="1">
      <c r="A159" s="248"/>
      <c r="B159" s="249"/>
      <c r="C159" s="249"/>
      <c r="D159" s="249"/>
      <c r="E159" s="249"/>
      <c r="F159" s="249"/>
      <c r="G159" s="249"/>
      <c r="H159" s="249"/>
      <c r="I159" s="249"/>
      <c r="J159" s="249"/>
      <c r="K159" s="250"/>
      <c r="L159" s="252">
        <v>7</v>
      </c>
      <c r="M159" s="253"/>
      <c r="N159" s="248"/>
      <c r="O159" s="249"/>
      <c r="P159" s="249"/>
      <c r="Q159" s="249"/>
      <c r="R159" s="249"/>
      <c r="S159" s="249"/>
      <c r="T159" s="249"/>
      <c r="U159" s="249"/>
      <c r="V159" s="249"/>
      <c r="W159" s="249"/>
      <c r="X159" s="250"/>
    </row>
    <row r="160" ht="5.25" customHeight="1" thickTop="1"/>
    <row r="161" spans="1:24" ht="20.25" customHeight="1" thickBot="1">
      <c r="A161" s="234" t="s">
        <v>11</v>
      </c>
      <c r="B161" s="234"/>
      <c r="C161" s="234"/>
      <c r="D161" s="234"/>
      <c r="E161" s="234"/>
      <c r="F161" s="234"/>
      <c r="G161" s="234"/>
      <c r="H161" s="234"/>
      <c r="I161" s="234"/>
      <c r="J161" s="234"/>
      <c r="K161" s="234"/>
      <c r="L161" s="234"/>
      <c r="M161" s="251"/>
      <c r="N161" s="251"/>
      <c r="O161" s="251"/>
      <c r="P161" s="251"/>
      <c r="Q161" s="251"/>
      <c r="R161" s="251"/>
      <c r="S161" s="251"/>
      <c r="T161" s="251"/>
      <c r="U161" s="251"/>
      <c r="V161" s="251"/>
      <c r="W161" s="251"/>
      <c r="X161" s="251"/>
    </row>
    <row r="162" spans="1:24" ht="18">
      <c r="A162" s="247" t="str">
        <f>TEAMS!$D$1</f>
        <v>TERRIGAL BOWLING CLUB</v>
      </c>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row>
    <row r="163" ht="6" customHeight="1"/>
    <row r="164" spans="1:24" ht="15">
      <c r="A164" s="236" t="str">
        <f>TEAMS!$D$3</f>
        <v>Major Singles C'ship - Final</v>
      </c>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row>
    <row r="165" ht="6" customHeight="1"/>
    <row r="166" spans="3:24" ht="15">
      <c r="C166" s="235" t="s">
        <v>2</v>
      </c>
      <c r="D166" s="235"/>
      <c r="E166" s="235"/>
      <c r="F166" s="235"/>
      <c r="G166" s="235"/>
      <c r="H166" s="3"/>
      <c r="I166" s="235" t="s">
        <v>1</v>
      </c>
      <c r="J166" s="235"/>
      <c r="K166" s="235"/>
      <c r="L166" s="235"/>
      <c r="M166" s="235"/>
      <c r="N166" s="235"/>
      <c r="O166" s="235"/>
      <c r="P166" s="235"/>
      <c r="Q166" s="235"/>
      <c r="R166" s="235"/>
      <c r="S166" s="235"/>
      <c r="T166" s="235"/>
      <c r="U166" s="235"/>
      <c r="V166" s="235"/>
      <c r="W166" s="235"/>
      <c r="X166" s="235"/>
    </row>
    <row r="167" ht="3" customHeight="1"/>
    <row r="168" spans="3:24" ht="21" customHeight="1" thickBot="1">
      <c r="C168" s="238">
        <f>TEAMS!$G$5</f>
        <v>0</v>
      </c>
      <c r="D168" s="239"/>
      <c r="E168" s="239"/>
      <c r="F168" s="239"/>
      <c r="G168" s="240"/>
      <c r="I168" s="241">
        <f>TEAMS!$D$2</f>
        <v>44374</v>
      </c>
      <c r="J168" s="242"/>
      <c r="K168" s="242"/>
      <c r="L168" s="242"/>
      <c r="M168" s="242"/>
      <c r="N168" s="242"/>
      <c r="O168" s="242"/>
      <c r="P168" s="242"/>
      <c r="Q168" s="242"/>
      <c r="R168" s="242"/>
      <c r="S168" s="242"/>
      <c r="T168" s="242"/>
      <c r="U168" s="242"/>
      <c r="V168" s="242"/>
      <c r="W168" s="242"/>
      <c r="X168" s="243"/>
    </row>
    <row r="169" ht="13.5" thickTop="1"/>
    <row r="170" spans="1:24" ht="20.25" customHeight="1" thickBot="1">
      <c r="A170" s="255" t="e">
        <f>TEAMS!#REF!</f>
        <v>#REF!</v>
      </c>
      <c r="B170" s="256"/>
      <c r="C170" s="256"/>
      <c r="D170" s="256"/>
      <c r="E170" s="256"/>
      <c r="F170" s="256"/>
      <c r="G170" s="256"/>
      <c r="H170" s="256"/>
      <c r="I170" s="256"/>
      <c r="J170" s="256"/>
      <c r="K170" s="257"/>
      <c r="L170" s="258" t="s">
        <v>3</v>
      </c>
      <c r="M170" s="259"/>
      <c r="N170" s="255" t="e">
        <f>TEAMS!#REF!</f>
        <v>#REF!</v>
      </c>
      <c r="O170" s="256"/>
      <c r="P170" s="256"/>
      <c r="Q170" s="256"/>
      <c r="R170" s="256"/>
      <c r="S170" s="256"/>
      <c r="T170" s="256"/>
      <c r="U170" s="256"/>
      <c r="V170" s="256"/>
      <c r="W170" s="256"/>
      <c r="X170" s="257"/>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55" t="e">
        <f>TEAMS!#REF!</f>
        <v>#REF!</v>
      </c>
      <c r="B172" s="256"/>
      <c r="C172" s="256"/>
      <c r="D172" s="256"/>
      <c r="E172" s="256"/>
      <c r="F172" s="256"/>
      <c r="G172" s="256"/>
      <c r="H172" s="256"/>
      <c r="I172" s="256"/>
      <c r="J172" s="256"/>
      <c r="K172" s="257"/>
      <c r="L172" s="258" t="s">
        <v>4</v>
      </c>
      <c r="M172" s="259"/>
      <c r="N172" s="255" t="e">
        <f>TEAMS!#REF!</f>
        <v>#REF!</v>
      </c>
      <c r="O172" s="256"/>
      <c r="P172" s="256"/>
      <c r="Q172" s="256"/>
      <c r="R172" s="256"/>
      <c r="S172" s="256"/>
      <c r="T172" s="256"/>
      <c r="U172" s="256"/>
      <c r="V172" s="256"/>
      <c r="W172" s="256"/>
      <c r="X172" s="257"/>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55" t="e">
        <f>TEAMS!#REF!</f>
        <v>#REF!</v>
      </c>
      <c r="B174" s="256"/>
      <c r="C174" s="256"/>
      <c r="D174" s="256"/>
      <c r="E174" s="256"/>
      <c r="F174" s="256"/>
      <c r="G174" s="256"/>
      <c r="H174" s="256"/>
      <c r="I174" s="256"/>
      <c r="J174" s="256"/>
      <c r="K174" s="257"/>
      <c r="L174" s="258" t="s">
        <v>5</v>
      </c>
      <c r="M174" s="259"/>
      <c r="N174" s="255" t="e">
        <f>TEAMS!#REF!</f>
        <v>#REF!</v>
      </c>
      <c r="O174" s="256"/>
      <c r="P174" s="256"/>
      <c r="Q174" s="256"/>
      <c r="R174" s="256"/>
      <c r="S174" s="256"/>
      <c r="T174" s="256"/>
      <c r="U174" s="256"/>
      <c r="V174" s="256"/>
      <c r="W174" s="256"/>
      <c r="X174" s="257"/>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55">
        <f>TEAMS!$H$6</f>
        <v>0</v>
      </c>
      <c r="B176" s="256"/>
      <c r="C176" s="256"/>
      <c r="D176" s="256"/>
      <c r="E176" s="256"/>
      <c r="F176" s="256"/>
      <c r="G176" s="256"/>
      <c r="H176" s="256"/>
      <c r="I176" s="256"/>
      <c r="J176" s="256"/>
      <c r="K176" s="257"/>
      <c r="L176" s="258" t="s">
        <v>6</v>
      </c>
      <c r="M176" s="261"/>
      <c r="N176" s="255">
        <f>TEAMS!$F$6</f>
        <v>0</v>
      </c>
      <c r="O176" s="256"/>
      <c r="P176" s="256"/>
      <c r="Q176" s="256"/>
      <c r="R176" s="256"/>
      <c r="S176" s="256"/>
      <c r="T176" s="256"/>
      <c r="U176" s="256"/>
      <c r="V176" s="256"/>
      <c r="W176" s="256"/>
      <c r="X176" s="257"/>
    </row>
    <row r="177" ht="5.25" customHeight="1" thickTop="1"/>
    <row r="178" spans="1:22" ht="15.75" customHeight="1" thickBot="1">
      <c r="A178" s="23">
        <v>2</v>
      </c>
      <c r="C178" s="260" t="s">
        <v>9</v>
      </c>
      <c r="D178" s="260"/>
      <c r="E178" s="260"/>
      <c r="F178" s="260"/>
      <c r="G178" s="260"/>
      <c r="H178" s="260"/>
      <c r="I178" s="260"/>
      <c r="P178" s="260" t="s">
        <v>9</v>
      </c>
      <c r="Q178" s="260"/>
      <c r="R178" s="260"/>
      <c r="S178" s="260"/>
      <c r="T178" s="260"/>
      <c r="U178" s="260"/>
      <c r="V178" s="260"/>
    </row>
    <row r="179" spans="3:22" ht="30" customHeight="1" thickBot="1" thickTop="1">
      <c r="C179" s="248"/>
      <c r="D179" s="249"/>
      <c r="E179" s="249"/>
      <c r="F179" s="249"/>
      <c r="G179" s="249"/>
      <c r="H179" s="249"/>
      <c r="I179" s="250"/>
      <c r="P179" s="248"/>
      <c r="Q179" s="249"/>
      <c r="R179" s="249"/>
      <c r="S179" s="249"/>
      <c r="T179" s="249"/>
      <c r="U179" s="249"/>
      <c r="V179" s="250"/>
    </row>
    <row r="180" spans="1:24" ht="18.75" customHeight="1" thickTop="1">
      <c r="A180" s="254" t="s">
        <v>10</v>
      </c>
      <c r="B180" s="254"/>
      <c r="C180" s="254"/>
      <c r="D180" s="254"/>
      <c r="E180" s="254"/>
      <c r="F180" s="254"/>
      <c r="G180" s="254"/>
      <c r="H180" s="254"/>
      <c r="I180" s="254"/>
      <c r="J180" s="254"/>
      <c r="K180" s="254"/>
      <c r="N180" s="254" t="s">
        <v>10</v>
      </c>
      <c r="O180" s="254"/>
      <c r="P180" s="254"/>
      <c r="Q180" s="254"/>
      <c r="R180" s="254"/>
      <c r="S180" s="254"/>
      <c r="T180" s="254"/>
      <c r="U180" s="254"/>
      <c r="V180" s="254"/>
      <c r="W180" s="254"/>
      <c r="X180" s="254"/>
    </row>
    <row r="181" ht="3.75" customHeight="1" thickBot="1"/>
    <row r="182" spans="1:24" ht="27.75" customHeight="1" thickBot="1" thickTop="1">
      <c r="A182" s="248"/>
      <c r="B182" s="249"/>
      <c r="C182" s="249"/>
      <c r="D182" s="249"/>
      <c r="E182" s="249"/>
      <c r="F182" s="249"/>
      <c r="G182" s="249"/>
      <c r="H182" s="249"/>
      <c r="I182" s="249"/>
      <c r="J182" s="249"/>
      <c r="K182" s="250"/>
      <c r="L182" s="252">
        <v>8</v>
      </c>
      <c r="M182" s="253"/>
      <c r="N182" s="248"/>
      <c r="O182" s="249"/>
      <c r="P182" s="249"/>
      <c r="Q182" s="249"/>
      <c r="R182" s="249"/>
      <c r="S182" s="249"/>
      <c r="T182" s="249"/>
      <c r="U182" s="249"/>
      <c r="V182" s="249"/>
      <c r="W182" s="249"/>
      <c r="X182" s="250"/>
    </row>
    <row r="183" ht="5.25" customHeight="1" thickTop="1"/>
    <row r="184" spans="1:24" ht="20.25" customHeight="1" thickBot="1">
      <c r="A184" s="234" t="s">
        <v>11</v>
      </c>
      <c r="B184" s="234"/>
      <c r="C184" s="234"/>
      <c r="D184" s="234"/>
      <c r="E184" s="234"/>
      <c r="F184" s="234"/>
      <c r="G184" s="234"/>
      <c r="H184" s="234"/>
      <c r="I184" s="234"/>
      <c r="J184" s="234"/>
      <c r="K184" s="234"/>
      <c r="L184" s="234"/>
      <c r="M184" s="251"/>
      <c r="N184" s="251"/>
      <c r="O184" s="251"/>
      <c r="P184" s="251"/>
      <c r="Q184" s="251"/>
      <c r="R184" s="251"/>
      <c r="S184" s="251"/>
      <c r="T184" s="251"/>
      <c r="U184" s="251"/>
      <c r="V184" s="251"/>
      <c r="W184" s="251"/>
      <c r="X184" s="251"/>
    </row>
    <row r="185" spans="1:24" ht="18">
      <c r="A185" s="247" t="str">
        <f>TEAMS!$D$1</f>
        <v>TERRIGAL BOWLING CLUB</v>
      </c>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row>
    <row r="186" ht="6" customHeight="1"/>
    <row r="187" spans="1:24" ht="15">
      <c r="A187" s="236" t="str">
        <f>TEAMS!$D$3</f>
        <v>Major Singles C'ship - Final</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row>
    <row r="188" ht="6" customHeight="1"/>
    <row r="189" spans="3:24" ht="15">
      <c r="C189" s="235" t="s">
        <v>2</v>
      </c>
      <c r="D189" s="235"/>
      <c r="E189" s="235"/>
      <c r="F189" s="235"/>
      <c r="G189" s="235"/>
      <c r="H189" s="3"/>
      <c r="I189" s="235" t="s">
        <v>1</v>
      </c>
      <c r="J189" s="235"/>
      <c r="K189" s="235"/>
      <c r="L189" s="235"/>
      <c r="M189" s="235"/>
      <c r="N189" s="235"/>
      <c r="O189" s="235"/>
      <c r="P189" s="235"/>
      <c r="Q189" s="235"/>
      <c r="R189" s="235"/>
      <c r="S189" s="235"/>
      <c r="T189" s="235"/>
      <c r="U189" s="235"/>
      <c r="V189" s="235"/>
      <c r="W189" s="235"/>
      <c r="X189" s="235"/>
    </row>
    <row r="190" ht="3" customHeight="1"/>
    <row r="191" spans="3:24" ht="21" customHeight="1" thickBot="1">
      <c r="C191" s="238">
        <f>TEAMS!$G$7</f>
        <v>0</v>
      </c>
      <c r="D191" s="239"/>
      <c r="E191" s="239"/>
      <c r="F191" s="239"/>
      <c r="G191" s="240"/>
      <c r="I191" s="241">
        <f>TEAMS!$D$2</f>
        <v>44374</v>
      </c>
      <c r="J191" s="242"/>
      <c r="K191" s="242"/>
      <c r="L191" s="242"/>
      <c r="M191" s="242"/>
      <c r="N191" s="242"/>
      <c r="O191" s="242"/>
      <c r="P191" s="242"/>
      <c r="Q191" s="242"/>
      <c r="R191" s="242"/>
      <c r="S191" s="242"/>
      <c r="T191" s="242"/>
      <c r="U191" s="242"/>
      <c r="V191" s="242"/>
      <c r="W191" s="242"/>
      <c r="X191" s="243"/>
    </row>
    <row r="192" ht="13.5" thickTop="1"/>
    <row r="193" spans="1:24" ht="20.25" customHeight="1" thickBot="1">
      <c r="A193" s="255" t="e">
        <f>TEAMS!#REF!</f>
        <v>#REF!</v>
      </c>
      <c r="B193" s="256"/>
      <c r="C193" s="256"/>
      <c r="D193" s="256"/>
      <c r="E193" s="256"/>
      <c r="F193" s="256"/>
      <c r="G193" s="256"/>
      <c r="H193" s="256"/>
      <c r="I193" s="256"/>
      <c r="J193" s="256"/>
      <c r="K193" s="257"/>
      <c r="L193" s="258" t="s">
        <v>3</v>
      </c>
      <c r="M193" s="259"/>
      <c r="N193" s="255" t="e">
        <f>TEAMS!#REF!</f>
        <v>#REF!</v>
      </c>
      <c r="O193" s="256"/>
      <c r="P193" s="256"/>
      <c r="Q193" s="256"/>
      <c r="R193" s="256"/>
      <c r="S193" s="256"/>
      <c r="T193" s="256"/>
      <c r="U193" s="256"/>
      <c r="V193" s="256"/>
      <c r="W193" s="256"/>
      <c r="X193" s="257"/>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55" t="e">
        <f>TEAMS!#REF!</f>
        <v>#REF!</v>
      </c>
      <c r="B195" s="256"/>
      <c r="C195" s="256"/>
      <c r="D195" s="256"/>
      <c r="E195" s="256"/>
      <c r="F195" s="256"/>
      <c r="G195" s="256"/>
      <c r="H195" s="256"/>
      <c r="I195" s="256"/>
      <c r="J195" s="256"/>
      <c r="K195" s="257"/>
      <c r="L195" s="258" t="s">
        <v>4</v>
      </c>
      <c r="M195" s="259"/>
      <c r="N195" s="255" t="e">
        <f>TEAMS!#REF!</f>
        <v>#REF!</v>
      </c>
      <c r="O195" s="256"/>
      <c r="P195" s="256"/>
      <c r="Q195" s="256"/>
      <c r="R195" s="256"/>
      <c r="S195" s="256"/>
      <c r="T195" s="256"/>
      <c r="U195" s="256"/>
      <c r="V195" s="256"/>
      <c r="W195" s="256"/>
      <c r="X195" s="257"/>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55" t="e">
        <f>TEAMS!#REF!</f>
        <v>#REF!</v>
      </c>
      <c r="B197" s="256"/>
      <c r="C197" s="256"/>
      <c r="D197" s="256"/>
      <c r="E197" s="256"/>
      <c r="F197" s="256"/>
      <c r="G197" s="256"/>
      <c r="H197" s="256"/>
      <c r="I197" s="256"/>
      <c r="J197" s="256"/>
      <c r="K197" s="257"/>
      <c r="L197" s="258" t="s">
        <v>5</v>
      </c>
      <c r="M197" s="259"/>
      <c r="N197" s="255" t="e">
        <f>TEAMS!#REF!</f>
        <v>#REF!</v>
      </c>
      <c r="O197" s="256"/>
      <c r="P197" s="256"/>
      <c r="Q197" s="256"/>
      <c r="R197" s="256"/>
      <c r="S197" s="256"/>
      <c r="T197" s="256"/>
      <c r="U197" s="256"/>
      <c r="V197" s="256"/>
      <c r="W197" s="256"/>
      <c r="X197" s="257"/>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55">
        <f>TEAMS!$H$8</f>
        <v>0</v>
      </c>
      <c r="B199" s="256"/>
      <c r="C199" s="256"/>
      <c r="D199" s="256"/>
      <c r="E199" s="256"/>
      <c r="F199" s="256"/>
      <c r="G199" s="256"/>
      <c r="H199" s="256"/>
      <c r="I199" s="256"/>
      <c r="J199" s="256"/>
      <c r="K199" s="257"/>
      <c r="L199" s="258" t="s">
        <v>6</v>
      </c>
      <c r="M199" s="261"/>
      <c r="N199" s="255">
        <f>TEAMS!$F$8</f>
        <v>0</v>
      </c>
      <c r="O199" s="256"/>
      <c r="P199" s="256"/>
      <c r="Q199" s="256"/>
      <c r="R199" s="256"/>
      <c r="S199" s="256"/>
      <c r="T199" s="256"/>
      <c r="U199" s="256"/>
      <c r="V199" s="256"/>
      <c r="W199" s="256"/>
      <c r="X199" s="257"/>
    </row>
    <row r="200" ht="5.25" customHeight="1" thickTop="1"/>
    <row r="201" spans="1:22" ht="15.75" customHeight="1" thickBot="1">
      <c r="A201" s="23">
        <v>2</v>
      </c>
      <c r="C201" s="260" t="s">
        <v>9</v>
      </c>
      <c r="D201" s="260"/>
      <c r="E201" s="260"/>
      <c r="F201" s="260"/>
      <c r="G201" s="260"/>
      <c r="H201" s="260"/>
      <c r="I201" s="260"/>
      <c r="P201" s="260" t="s">
        <v>9</v>
      </c>
      <c r="Q201" s="260"/>
      <c r="R201" s="260"/>
      <c r="S201" s="260"/>
      <c r="T201" s="260"/>
      <c r="U201" s="260"/>
      <c r="V201" s="260"/>
    </row>
    <row r="202" spans="3:22" ht="30" customHeight="1" thickBot="1" thickTop="1">
      <c r="C202" s="248"/>
      <c r="D202" s="249"/>
      <c r="E202" s="249"/>
      <c r="F202" s="249"/>
      <c r="G202" s="249"/>
      <c r="H202" s="249"/>
      <c r="I202" s="250"/>
      <c r="P202" s="248"/>
      <c r="Q202" s="249"/>
      <c r="R202" s="249"/>
      <c r="S202" s="249"/>
      <c r="T202" s="249"/>
      <c r="U202" s="249"/>
      <c r="V202" s="250"/>
    </row>
    <row r="203" spans="1:24" ht="18.75" customHeight="1" thickTop="1">
      <c r="A203" s="254" t="s">
        <v>10</v>
      </c>
      <c r="B203" s="254"/>
      <c r="C203" s="254"/>
      <c r="D203" s="254"/>
      <c r="E203" s="254"/>
      <c r="F203" s="254"/>
      <c r="G203" s="254"/>
      <c r="H203" s="254"/>
      <c r="I203" s="254"/>
      <c r="J203" s="254"/>
      <c r="K203" s="254"/>
      <c r="N203" s="254" t="s">
        <v>10</v>
      </c>
      <c r="O203" s="254"/>
      <c r="P203" s="254"/>
      <c r="Q203" s="254"/>
      <c r="R203" s="254"/>
      <c r="S203" s="254"/>
      <c r="T203" s="254"/>
      <c r="U203" s="254"/>
      <c r="V203" s="254"/>
      <c r="W203" s="254"/>
      <c r="X203" s="254"/>
    </row>
    <row r="204" ht="3.75" customHeight="1" thickBot="1"/>
    <row r="205" spans="1:24" ht="27.75" customHeight="1" thickBot="1" thickTop="1">
      <c r="A205" s="248"/>
      <c r="B205" s="249"/>
      <c r="C205" s="249"/>
      <c r="D205" s="249"/>
      <c r="E205" s="249"/>
      <c r="F205" s="249"/>
      <c r="G205" s="249"/>
      <c r="H205" s="249"/>
      <c r="I205" s="249"/>
      <c r="J205" s="249"/>
      <c r="K205" s="250"/>
      <c r="L205" s="252">
        <v>9</v>
      </c>
      <c r="M205" s="253"/>
      <c r="N205" s="248"/>
      <c r="O205" s="249"/>
      <c r="P205" s="249"/>
      <c r="Q205" s="249"/>
      <c r="R205" s="249"/>
      <c r="S205" s="249"/>
      <c r="T205" s="249"/>
      <c r="U205" s="249"/>
      <c r="V205" s="249"/>
      <c r="W205" s="249"/>
      <c r="X205" s="250"/>
    </row>
    <row r="206" ht="5.25" customHeight="1" thickTop="1"/>
    <row r="207" spans="1:24" ht="20.25" customHeight="1" thickBot="1">
      <c r="A207" s="234" t="s">
        <v>11</v>
      </c>
      <c r="B207" s="234"/>
      <c r="C207" s="234"/>
      <c r="D207" s="234"/>
      <c r="E207" s="234"/>
      <c r="F207" s="234"/>
      <c r="G207" s="234"/>
      <c r="H207" s="234"/>
      <c r="I207" s="234"/>
      <c r="J207" s="234"/>
      <c r="K207" s="234"/>
      <c r="L207" s="234"/>
      <c r="M207" s="251"/>
      <c r="N207" s="251"/>
      <c r="O207" s="251"/>
      <c r="P207" s="251"/>
      <c r="Q207" s="251"/>
      <c r="R207" s="251"/>
      <c r="S207" s="251"/>
      <c r="T207" s="251"/>
      <c r="U207" s="251"/>
      <c r="V207" s="251"/>
      <c r="W207" s="251"/>
      <c r="X207" s="251"/>
    </row>
    <row r="208" spans="1:24" ht="18">
      <c r="A208" s="247" t="str">
        <f>TEAMS!$D$1</f>
        <v>TERRIGAL BOWLING CLUB</v>
      </c>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row>
    <row r="209" ht="6" customHeight="1"/>
    <row r="210" spans="1:24" ht="15">
      <c r="A210" s="236" t="str">
        <f>TEAMS!$D$3</f>
        <v>Major Singles C'ship - Final</v>
      </c>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row>
    <row r="211" ht="6" customHeight="1"/>
    <row r="212" spans="3:24" ht="15">
      <c r="C212" s="235" t="s">
        <v>2</v>
      </c>
      <c r="D212" s="235"/>
      <c r="E212" s="235"/>
      <c r="F212" s="235"/>
      <c r="G212" s="235"/>
      <c r="H212" s="3"/>
      <c r="I212" s="235" t="s">
        <v>1</v>
      </c>
      <c r="J212" s="235"/>
      <c r="K212" s="235"/>
      <c r="L212" s="235"/>
      <c r="M212" s="235"/>
      <c r="N212" s="235"/>
      <c r="O212" s="235"/>
      <c r="P212" s="235"/>
      <c r="Q212" s="235"/>
      <c r="R212" s="235"/>
      <c r="S212" s="235"/>
      <c r="T212" s="235"/>
      <c r="U212" s="235"/>
      <c r="V212" s="235"/>
      <c r="W212" s="235"/>
      <c r="X212" s="235"/>
    </row>
    <row r="213" ht="3" customHeight="1"/>
    <row r="214" spans="3:24" ht="21" customHeight="1" thickBot="1">
      <c r="C214" s="238">
        <f>TEAMS!$G$9</f>
        <v>0</v>
      </c>
      <c r="D214" s="239"/>
      <c r="E214" s="239"/>
      <c r="F214" s="239"/>
      <c r="G214" s="240"/>
      <c r="I214" s="241">
        <f>TEAMS!$D$2</f>
        <v>44374</v>
      </c>
      <c r="J214" s="242"/>
      <c r="K214" s="242"/>
      <c r="L214" s="242"/>
      <c r="M214" s="242"/>
      <c r="N214" s="242"/>
      <c r="O214" s="242"/>
      <c r="P214" s="242"/>
      <c r="Q214" s="242"/>
      <c r="R214" s="242"/>
      <c r="S214" s="242"/>
      <c r="T214" s="242"/>
      <c r="U214" s="242"/>
      <c r="V214" s="242"/>
      <c r="W214" s="242"/>
      <c r="X214" s="243"/>
    </row>
    <row r="215" ht="13.5" thickTop="1"/>
    <row r="216" spans="1:24" ht="20.25" customHeight="1" thickBot="1">
      <c r="A216" s="255" t="e">
        <f>TEAMS!#REF!</f>
        <v>#REF!</v>
      </c>
      <c r="B216" s="256"/>
      <c r="C216" s="256"/>
      <c r="D216" s="256"/>
      <c r="E216" s="256"/>
      <c r="F216" s="256"/>
      <c r="G216" s="256"/>
      <c r="H216" s="256"/>
      <c r="I216" s="256"/>
      <c r="J216" s="256"/>
      <c r="K216" s="257"/>
      <c r="L216" s="258" t="s">
        <v>3</v>
      </c>
      <c r="M216" s="259"/>
      <c r="N216" s="255" t="e">
        <f>TEAMS!#REF!</f>
        <v>#REF!</v>
      </c>
      <c r="O216" s="256"/>
      <c r="P216" s="256"/>
      <c r="Q216" s="256"/>
      <c r="R216" s="256"/>
      <c r="S216" s="256"/>
      <c r="T216" s="256"/>
      <c r="U216" s="256"/>
      <c r="V216" s="256"/>
      <c r="W216" s="256"/>
      <c r="X216" s="257"/>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55" t="e">
        <f>TEAMS!#REF!</f>
        <v>#REF!</v>
      </c>
      <c r="B218" s="256"/>
      <c r="C218" s="256"/>
      <c r="D218" s="256"/>
      <c r="E218" s="256"/>
      <c r="F218" s="256"/>
      <c r="G218" s="256"/>
      <c r="H218" s="256"/>
      <c r="I218" s="256"/>
      <c r="J218" s="256"/>
      <c r="K218" s="257"/>
      <c r="L218" s="258" t="s">
        <v>4</v>
      </c>
      <c r="M218" s="259"/>
      <c r="N218" s="255" t="e">
        <f>TEAMS!#REF!</f>
        <v>#REF!</v>
      </c>
      <c r="O218" s="256"/>
      <c r="P218" s="256"/>
      <c r="Q218" s="256"/>
      <c r="R218" s="256"/>
      <c r="S218" s="256"/>
      <c r="T218" s="256"/>
      <c r="U218" s="256"/>
      <c r="V218" s="256"/>
      <c r="W218" s="256"/>
      <c r="X218" s="257"/>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55" t="e">
        <f>TEAMS!#REF!</f>
        <v>#REF!</v>
      </c>
      <c r="B220" s="256"/>
      <c r="C220" s="256"/>
      <c r="D220" s="256"/>
      <c r="E220" s="256"/>
      <c r="F220" s="256"/>
      <c r="G220" s="256"/>
      <c r="H220" s="256"/>
      <c r="I220" s="256"/>
      <c r="J220" s="256"/>
      <c r="K220" s="257"/>
      <c r="L220" s="258" t="s">
        <v>5</v>
      </c>
      <c r="M220" s="259"/>
      <c r="N220" s="255" t="e">
        <f>TEAMS!#REF!</f>
        <v>#REF!</v>
      </c>
      <c r="O220" s="256"/>
      <c r="P220" s="256"/>
      <c r="Q220" s="256"/>
      <c r="R220" s="256"/>
      <c r="S220" s="256"/>
      <c r="T220" s="256"/>
      <c r="U220" s="256"/>
      <c r="V220" s="256"/>
      <c r="W220" s="256"/>
      <c r="X220" s="257"/>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55">
        <f>TEAMS!$H$10</f>
        <v>0</v>
      </c>
      <c r="B222" s="256"/>
      <c r="C222" s="256"/>
      <c r="D222" s="256"/>
      <c r="E222" s="256"/>
      <c r="F222" s="256"/>
      <c r="G222" s="256"/>
      <c r="H222" s="256"/>
      <c r="I222" s="256"/>
      <c r="J222" s="256"/>
      <c r="K222" s="257"/>
      <c r="L222" s="258" t="s">
        <v>6</v>
      </c>
      <c r="M222" s="261"/>
      <c r="N222" s="255">
        <f>TEAMS!$F$10</f>
        <v>0</v>
      </c>
      <c r="O222" s="256"/>
      <c r="P222" s="256"/>
      <c r="Q222" s="256"/>
      <c r="R222" s="256"/>
      <c r="S222" s="256"/>
      <c r="T222" s="256"/>
      <c r="U222" s="256"/>
      <c r="V222" s="256"/>
      <c r="W222" s="256"/>
      <c r="X222" s="257"/>
    </row>
    <row r="223" ht="5.25" customHeight="1" thickTop="1"/>
    <row r="224" spans="1:22" ht="15.75" customHeight="1" thickBot="1">
      <c r="A224" s="23">
        <v>2</v>
      </c>
      <c r="C224" s="260" t="s">
        <v>9</v>
      </c>
      <c r="D224" s="260"/>
      <c r="E224" s="260"/>
      <c r="F224" s="260"/>
      <c r="G224" s="260"/>
      <c r="H224" s="260"/>
      <c r="I224" s="260"/>
      <c r="P224" s="260" t="s">
        <v>9</v>
      </c>
      <c r="Q224" s="260"/>
      <c r="R224" s="260"/>
      <c r="S224" s="260"/>
      <c r="T224" s="260"/>
      <c r="U224" s="260"/>
      <c r="V224" s="260"/>
    </row>
    <row r="225" spans="3:22" ht="30" customHeight="1" thickBot="1" thickTop="1">
      <c r="C225" s="248"/>
      <c r="D225" s="249"/>
      <c r="E225" s="249"/>
      <c r="F225" s="249"/>
      <c r="G225" s="249"/>
      <c r="H225" s="249"/>
      <c r="I225" s="250"/>
      <c r="P225" s="248"/>
      <c r="Q225" s="249"/>
      <c r="R225" s="249"/>
      <c r="S225" s="249"/>
      <c r="T225" s="249"/>
      <c r="U225" s="249"/>
      <c r="V225" s="250"/>
    </row>
    <row r="226" spans="1:24" ht="18.75" customHeight="1" thickTop="1">
      <c r="A226" s="254" t="s">
        <v>10</v>
      </c>
      <c r="B226" s="254"/>
      <c r="C226" s="254"/>
      <c r="D226" s="254"/>
      <c r="E226" s="254"/>
      <c r="F226" s="254"/>
      <c r="G226" s="254"/>
      <c r="H226" s="254"/>
      <c r="I226" s="254"/>
      <c r="J226" s="254"/>
      <c r="K226" s="254"/>
      <c r="N226" s="254" t="s">
        <v>10</v>
      </c>
      <c r="O226" s="254"/>
      <c r="P226" s="254"/>
      <c r="Q226" s="254"/>
      <c r="R226" s="254"/>
      <c r="S226" s="254"/>
      <c r="T226" s="254"/>
      <c r="U226" s="254"/>
      <c r="V226" s="254"/>
      <c r="W226" s="254"/>
      <c r="X226" s="254"/>
    </row>
    <row r="227" ht="3.75" customHeight="1" thickBot="1"/>
    <row r="228" spans="1:24" ht="27.75" customHeight="1" thickBot="1" thickTop="1">
      <c r="A228" s="248"/>
      <c r="B228" s="249"/>
      <c r="C228" s="249"/>
      <c r="D228" s="249"/>
      <c r="E228" s="249"/>
      <c r="F228" s="249"/>
      <c r="G228" s="249"/>
      <c r="H228" s="249"/>
      <c r="I228" s="249"/>
      <c r="J228" s="249"/>
      <c r="K228" s="250"/>
      <c r="L228" s="252">
        <v>10</v>
      </c>
      <c r="M228" s="253"/>
      <c r="N228" s="248"/>
      <c r="O228" s="249"/>
      <c r="P228" s="249"/>
      <c r="Q228" s="249"/>
      <c r="R228" s="249"/>
      <c r="S228" s="249"/>
      <c r="T228" s="249"/>
      <c r="U228" s="249"/>
      <c r="V228" s="249"/>
      <c r="W228" s="249"/>
      <c r="X228" s="250"/>
    </row>
    <row r="229" ht="5.25" customHeight="1" thickTop="1"/>
    <row r="230" spans="1:24" ht="20.25" customHeight="1" thickBot="1">
      <c r="A230" s="234" t="s">
        <v>11</v>
      </c>
      <c r="B230" s="234"/>
      <c r="C230" s="234"/>
      <c r="D230" s="234"/>
      <c r="E230" s="234"/>
      <c r="F230" s="234"/>
      <c r="G230" s="234"/>
      <c r="H230" s="234"/>
      <c r="I230" s="234"/>
      <c r="J230" s="234"/>
      <c r="K230" s="234"/>
      <c r="L230" s="234"/>
      <c r="M230" s="251"/>
      <c r="N230" s="251"/>
      <c r="O230" s="251"/>
      <c r="P230" s="251"/>
      <c r="Q230" s="251"/>
      <c r="R230" s="251"/>
      <c r="S230" s="251"/>
      <c r="T230" s="251"/>
      <c r="U230" s="251"/>
      <c r="V230" s="251"/>
      <c r="W230" s="251"/>
      <c r="X230" s="251"/>
    </row>
    <row r="231" spans="1:24" ht="18">
      <c r="A231" s="247" t="str">
        <f>TEAMS!$D$1</f>
        <v>TERRIGAL BOWLING CLUB</v>
      </c>
      <c r="B231" s="247"/>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row>
    <row r="232" ht="6" customHeight="1"/>
    <row r="233" spans="1:24" ht="15">
      <c r="A233" s="236" t="str">
        <f>TEAMS!$D$3</f>
        <v>Major Singles C'ship - Final</v>
      </c>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row>
    <row r="234" ht="6" customHeight="1"/>
    <row r="235" spans="3:24" ht="15">
      <c r="C235" s="235" t="s">
        <v>2</v>
      </c>
      <c r="D235" s="235"/>
      <c r="E235" s="235"/>
      <c r="F235" s="235"/>
      <c r="G235" s="235"/>
      <c r="H235" s="3"/>
      <c r="I235" s="235" t="s">
        <v>1</v>
      </c>
      <c r="J235" s="235"/>
      <c r="K235" s="235"/>
      <c r="L235" s="235"/>
      <c r="M235" s="235"/>
      <c r="N235" s="235"/>
      <c r="O235" s="235"/>
      <c r="P235" s="235"/>
      <c r="Q235" s="235"/>
      <c r="R235" s="235"/>
      <c r="S235" s="235"/>
      <c r="T235" s="235"/>
      <c r="U235" s="235"/>
      <c r="V235" s="235"/>
      <c r="W235" s="235"/>
      <c r="X235" s="235"/>
    </row>
    <row r="236" ht="3" customHeight="1"/>
    <row r="237" spans="3:24" ht="21" customHeight="1" thickBot="1">
      <c r="C237" s="238">
        <f>TEAMS!$G$11</f>
        <v>0</v>
      </c>
      <c r="D237" s="239"/>
      <c r="E237" s="239"/>
      <c r="F237" s="239"/>
      <c r="G237" s="240"/>
      <c r="I237" s="241">
        <f>TEAMS!$D$2</f>
        <v>44374</v>
      </c>
      <c r="J237" s="242"/>
      <c r="K237" s="242"/>
      <c r="L237" s="242"/>
      <c r="M237" s="242"/>
      <c r="N237" s="242"/>
      <c r="O237" s="242"/>
      <c r="P237" s="242"/>
      <c r="Q237" s="242"/>
      <c r="R237" s="242"/>
      <c r="S237" s="242"/>
      <c r="T237" s="242"/>
      <c r="U237" s="242"/>
      <c r="V237" s="242"/>
      <c r="W237" s="242"/>
      <c r="X237" s="243"/>
    </row>
    <row r="238" ht="13.5" thickTop="1"/>
    <row r="239" spans="1:24" ht="20.25" customHeight="1" thickBot="1">
      <c r="A239" s="255" t="e">
        <f>TEAMS!#REF!</f>
        <v>#REF!</v>
      </c>
      <c r="B239" s="256"/>
      <c r="C239" s="256"/>
      <c r="D239" s="256"/>
      <c r="E239" s="256"/>
      <c r="F239" s="256"/>
      <c r="G239" s="256"/>
      <c r="H239" s="256"/>
      <c r="I239" s="256"/>
      <c r="J239" s="256"/>
      <c r="K239" s="257"/>
      <c r="L239" s="258" t="s">
        <v>3</v>
      </c>
      <c r="M239" s="259"/>
      <c r="N239" s="255" t="e">
        <f>TEAMS!#REF!</f>
        <v>#REF!</v>
      </c>
      <c r="O239" s="256"/>
      <c r="P239" s="256"/>
      <c r="Q239" s="256"/>
      <c r="R239" s="256"/>
      <c r="S239" s="256"/>
      <c r="T239" s="256"/>
      <c r="U239" s="256"/>
      <c r="V239" s="256"/>
      <c r="W239" s="256"/>
      <c r="X239" s="257"/>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55" t="e">
        <f>TEAMS!#REF!</f>
        <v>#REF!</v>
      </c>
      <c r="B241" s="256"/>
      <c r="C241" s="256"/>
      <c r="D241" s="256"/>
      <c r="E241" s="256"/>
      <c r="F241" s="256"/>
      <c r="G241" s="256"/>
      <c r="H241" s="256"/>
      <c r="I241" s="256"/>
      <c r="J241" s="256"/>
      <c r="K241" s="257"/>
      <c r="L241" s="258" t="s">
        <v>4</v>
      </c>
      <c r="M241" s="259"/>
      <c r="N241" s="255" t="e">
        <f>TEAMS!#REF!</f>
        <v>#REF!</v>
      </c>
      <c r="O241" s="256"/>
      <c r="P241" s="256"/>
      <c r="Q241" s="256"/>
      <c r="R241" s="256"/>
      <c r="S241" s="256"/>
      <c r="T241" s="256"/>
      <c r="U241" s="256"/>
      <c r="V241" s="256"/>
      <c r="W241" s="256"/>
      <c r="X241" s="257"/>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55" t="e">
        <f>TEAMS!#REF!</f>
        <v>#REF!</v>
      </c>
      <c r="B243" s="256"/>
      <c r="C243" s="256"/>
      <c r="D243" s="256"/>
      <c r="E243" s="256"/>
      <c r="F243" s="256"/>
      <c r="G243" s="256"/>
      <c r="H243" s="256"/>
      <c r="I243" s="256"/>
      <c r="J243" s="256"/>
      <c r="K243" s="257"/>
      <c r="L243" s="258" t="s">
        <v>5</v>
      </c>
      <c r="M243" s="259"/>
      <c r="N243" s="255" t="e">
        <f>TEAMS!#REF!</f>
        <v>#REF!</v>
      </c>
      <c r="O243" s="256"/>
      <c r="P243" s="256"/>
      <c r="Q243" s="256"/>
      <c r="R243" s="256"/>
      <c r="S243" s="256"/>
      <c r="T243" s="256"/>
      <c r="U243" s="256"/>
      <c r="V243" s="256"/>
      <c r="W243" s="256"/>
      <c r="X243" s="257"/>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55">
        <f>TEAMS!$H$12</f>
        <v>0</v>
      </c>
      <c r="B245" s="256"/>
      <c r="C245" s="256"/>
      <c r="D245" s="256"/>
      <c r="E245" s="256"/>
      <c r="F245" s="256"/>
      <c r="G245" s="256"/>
      <c r="H245" s="256"/>
      <c r="I245" s="256"/>
      <c r="J245" s="256"/>
      <c r="K245" s="257"/>
      <c r="L245" s="258" t="s">
        <v>6</v>
      </c>
      <c r="M245" s="261"/>
      <c r="N245" s="255">
        <f>TEAMS!$F$12</f>
        <v>0</v>
      </c>
      <c r="O245" s="256"/>
      <c r="P245" s="256"/>
      <c r="Q245" s="256"/>
      <c r="R245" s="256"/>
      <c r="S245" s="256"/>
      <c r="T245" s="256"/>
      <c r="U245" s="256"/>
      <c r="V245" s="256"/>
      <c r="W245" s="256"/>
      <c r="X245" s="257"/>
    </row>
    <row r="246" ht="5.25" customHeight="1" thickTop="1"/>
    <row r="247" spans="1:22" ht="15.75" customHeight="1" thickBot="1">
      <c r="A247" s="23">
        <v>2</v>
      </c>
      <c r="C247" s="260" t="s">
        <v>9</v>
      </c>
      <c r="D247" s="260"/>
      <c r="E247" s="260"/>
      <c r="F247" s="260"/>
      <c r="G247" s="260"/>
      <c r="H247" s="260"/>
      <c r="I247" s="260"/>
      <c r="P247" s="260" t="s">
        <v>9</v>
      </c>
      <c r="Q247" s="260"/>
      <c r="R247" s="260"/>
      <c r="S247" s="260"/>
      <c r="T247" s="260"/>
      <c r="U247" s="260"/>
      <c r="V247" s="260"/>
    </row>
    <row r="248" spans="3:22" ht="30" customHeight="1" thickBot="1" thickTop="1">
      <c r="C248" s="248"/>
      <c r="D248" s="249"/>
      <c r="E248" s="249"/>
      <c r="F248" s="249"/>
      <c r="G248" s="249"/>
      <c r="H248" s="249"/>
      <c r="I248" s="250"/>
      <c r="P248" s="248"/>
      <c r="Q248" s="249"/>
      <c r="R248" s="249"/>
      <c r="S248" s="249"/>
      <c r="T248" s="249"/>
      <c r="U248" s="249"/>
      <c r="V248" s="250"/>
    </row>
    <row r="249" spans="1:24" ht="18.75" customHeight="1" thickTop="1">
      <c r="A249" s="254" t="s">
        <v>10</v>
      </c>
      <c r="B249" s="254"/>
      <c r="C249" s="254"/>
      <c r="D249" s="254"/>
      <c r="E249" s="254"/>
      <c r="F249" s="254"/>
      <c r="G249" s="254"/>
      <c r="H249" s="254"/>
      <c r="I249" s="254"/>
      <c r="J249" s="254"/>
      <c r="K249" s="254"/>
      <c r="N249" s="254" t="s">
        <v>10</v>
      </c>
      <c r="O249" s="254"/>
      <c r="P249" s="254"/>
      <c r="Q249" s="254"/>
      <c r="R249" s="254"/>
      <c r="S249" s="254"/>
      <c r="T249" s="254"/>
      <c r="U249" s="254"/>
      <c r="V249" s="254"/>
      <c r="W249" s="254"/>
      <c r="X249" s="254"/>
    </row>
    <row r="250" ht="3.75" customHeight="1" thickBot="1"/>
    <row r="251" spans="1:24" ht="27.75" customHeight="1" thickBot="1" thickTop="1">
      <c r="A251" s="248"/>
      <c r="B251" s="249"/>
      <c r="C251" s="249"/>
      <c r="D251" s="249"/>
      <c r="E251" s="249"/>
      <c r="F251" s="249"/>
      <c r="G251" s="249"/>
      <c r="H251" s="249"/>
      <c r="I251" s="249"/>
      <c r="J251" s="249"/>
      <c r="K251" s="250"/>
      <c r="L251" s="252">
        <v>11</v>
      </c>
      <c r="M251" s="253"/>
      <c r="N251" s="248"/>
      <c r="O251" s="249"/>
      <c r="P251" s="249"/>
      <c r="Q251" s="249"/>
      <c r="R251" s="249"/>
      <c r="S251" s="249"/>
      <c r="T251" s="249"/>
      <c r="U251" s="249"/>
      <c r="V251" s="249"/>
      <c r="W251" s="249"/>
      <c r="X251" s="250"/>
    </row>
    <row r="252" ht="5.25" customHeight="1" thickTop="1"/>
    <row r="253" spans="1:24" ht="20.25" customHeight="1" thickBot="1">
      <c r="A253" s="234" t="s">
        <v>11</v>
      </c>
      <c r="B253" s="234"/>
      <c r="C253" s="234"/>
      <c r="D253" s="234"/>
      <c r="E253" s="234"/>
      <c r="F253" s="234"/>
      <c r="G253" s="234"/>
      <c r="H253" s="234"/>
      <c r="I253" s="234"/>
      <c r="J253" s="234"/>
      <c r="K253" s="234"/>
      <c r="L253" s="234"/>
      <c r="M253" s="251"/>
      <c r="N253" s="251"/>
      <c r="O253" s="251"/>
      <c r="P253" s="251"/>
      <c r="Q253" s="251"/>
      <c r="R253" s="251"/>
      <c r="S253" s="251"/>
      <c r="T253" s="251"/>
      <c r="U253" s="251"/>
      <c r="V253" s="251"/>
      <c r="W253" s="251"/>
      <c r="X253" s="251"/>
    </row>
    <row r="254" spans="1:24" ht="18">
      <c r="A254" s="247" t="str">
        <f>TEAMS!$D$1</f>
        <v>TERRIGAL BOWLING CLUB</v>
      </c>
      <c r="B254" s="247"/>
      <c r="C254" s="247"/>
      <c r="D254" s="247"/>
      <c r="E254" s="247"/>
      <c r="F254" s="247"/>
      <c r="G254" s="247"/>
      <c r="H254" s="247"/>
      <c r="I254" s="247"/>
      <c r="J254" s="247"/>
      <c r="K254" s="247"/>
      <c r="L254" s="247"/>
      <c r="M254" s="247"/>
      <c r="N254" s="247"/>
      <c r="O254" s="247"/>
      <c r="P254" s="247"/>
      <c r="Q254" s="247"/>
      <c r="R254" s="247"/>
      <c r="S254" s="247"/>
      <c r="T254" s="247"/>
      <c r="U254" s="247"/>
      <c r="V254" s="247"/>
      <c r="W254" s="247"/>
      <c r="X254" s="247"/>
    </row>
    <row r="255" ht="6" customHeight="1"/>
    <row r="256" spans="1:24" ht="15">
      <c r="A256" s="236" t="str">
        <f>TEAMS!$D$3</f>
        <v>Major Singles C'ship - Final</v>
      </c>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row>
    <row r="257" ht="6" customHeight="1"/>
    <row r="258" spans="3:24" ht="15">
      <c r="C258" s="235" t="s">
        <v>2</v>
      </c>
      <c r="D258" s="235"/>
      <c r="E258" s="235"/>
      <c r="F258" s="235"/>
      <c r="G258" s="235"/>
      <c r="H258" s="3"/>
      <c r="I258" s="235" t="s">
        <v>1</v>
      </c>
      <c r="J258" s="235"/>
      <c r="K258" s="235"/>
      <c r="L258" s="235"/>
      <c r="M258" s="235"/>
      <c r="N258" s="235"/>
      <c r="O258" s="235"/>
      <c r="P258" s="235"/>
      <c r="Q258" s="235"/>
      <c r="R258" s="235"/>
      <c r="S258" s="235"/>
      <c r="T258" s="235"/>
      <c r="U258" s="235"/>
      <c r="V258" s="235"/>
      <c r="W258" s="235"/>
      <c r="X258" s="235"/>
    </row>
    <row r="259" ht="3" customHeight="1"/>
    <row r="260" spans="3:24" ht="21" customHeight="1" thickBot="1">
      <c r="C260" s="238">
        <f>TEAMS!$G$13</f>
        <v>0</v>
      </c>
      <c r="D260" s="239"/>
      <c r="E260" s="239"/>
      <c r="F260" s="239"/>
      <c r="G260" s="240"/>
      <c r="I260" s="241">
        <f>TEAMS!$D$2</f>
        <v>44374</v>
      </c>
      <c r="J260" s="242"/>
      <c r="K260" s="242"/>
      <c r="L260" s="242"/>
      <c r="M260" s="242"/>
      <c r="N260" s="242"/>
      <c r="O260" s="242"/>
      <c r="P260" s="242"/>
      <c r="Q260" s="242"/>
      <c r="R260" s="242"/>
      <c r="S260" s="242"/>
      <c r="T260" s="242"/>
      <c r="U260" s="242"/>
      <c r="V260" s="242"/>
      <c r="W260" s="242"/>
      <c r="X260" s="243"/>
    </row>
    <row r="261" ht="13.5" thickTop="1"/>
    <row r="262" spans="1:24" ht="20.25" customHeight="1" thickBot="1">
      <c r="A262" s="255" t="e">
        <f>TEAMS!#REF!</f>
        <v>#REF!</v>
      </c>
      <c r="B262" s="256"/>
      <c r="C262" s="256"/>
      <c r="D262" s="256"/>
      <c r="E262" s="256"/>
      <c r="F262" s="256"/>
      <c r="G262" s="256"/>
      <c r="H262" s="256"/>
      <c r="I262" s="256"/>
      <c r="J262" s="256"/>
      <c r="K262" s="257"/>
      <c r="L262" s="258" t="s">
        <v>3</v>
      </c>
      <c r="M262" s="259"/>
      <c r="N262" s="255" t="e">
        <f>TEAMS!#REF!</f>
        <v>#REF!</v>
      </c>
      <c r="O262" s="256"/>
      <c r="P262" s="256"/>
      <c r="Q262" s="256"/>
      <c r="R262" s="256"/>
      <c r="S262" s="256"/>
      <c r="T262" s="256"/>
      <c r="U262" s="256"/>
      <c r="V262" s="256"/>
      <c r="W262" s="256"/>
      <c r="X262" s="257"/>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55" t="e">
        <f>TEAMS!#REF!</f>
        <v>#REF!</v>
      </c>
      <c r="B264" s="256"/>
      <c r="C264" s="256"/>
      <c r="D264" s="256"/>
      <c r="E264" s="256"/>
      <c r="F264" s="256"/>
      <c r="G264" s="256"/>
      <c r="H264" s="256"/>
      <c r="I264" s="256"/>
      <c r="J264" s="256"/>
      <c r="K264" s="257"/>
      <c r="L264" s="258" t="s">
        <v>4</v>
      </c>
      <c r="M264" s="259"/>
      <c r="N264" s="255" t="e">
        <f>TEAMS!#REF!</f>
        <v>#REF!</v>
      </c>
      <c r="O264" s="256"/>
      <c r="P264" s="256"/>
      <c r="Q264" s="256"/>
      <c r="R264" s="256"/>
      <c r="S264" s="256"/>
      <c r="T264" s="256"/>
      <c r="U264" s="256"/>
      <c r="V264" s="256"/>
      <c r="W264" s="256"/>
      <c r="X264" s="257"/>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55" t="e">
        <f>TEAMS!#REF!</f>
        <v>#REF!</v>
      </c>
      <c r="B266" s="256"/>
      <c r="C266" s="256"/>
      <c r="D266" s="256"/>
      <c r="E266" s="256"/>
      <c r="F266" s="256"/>
      <c r="G266" s="256"/>
      <c r="H266" s="256"/>
      <c r="I266" s="256"/>
      <c r="J266" s="256"/>
      <c r="K266" s="257"/>
      <c r="L266" s="258" t="s">
        <v>5</v>
      </c>
      <c r="M266" s="259"/>
      <c r="N266" s="255" t="e">
        <f>TEAMS!#REF!</f>
        <v>#REF!</v>
      </c>
      <c r="O266" s="256"/>
      <c r="P266" s="256"/>
      <c r="Q266" s="256"/>
      <c r="R266" s="256"/>
      <c r="S266" s="256"/>
      <c r="T266" s="256"/>
      <c r="U266" s="256"/>
      <c r="V266" s="256"/>
      <c r="W266" s="256"/>
      <c r="X266" s="257"/>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55">
        <f>TEAMS!$H$14</f>
        <v>0</v>
      </c>
      <c r="B268" s="256"/>
      <c r="C268" s="256"/>
      <c r="D268" s="256"/>
      <c r="E268" s="256"/>
      <c r="F268" s="256"/>
      <c r="G268" s="256"/>
      <c r="H268" s="256"/>
      <c r="I268" s="256"/>
      <c r="J268" s="256"/>
      <c r="K268" s="257"/>
      <c r="L268" s="258" t="s">
        <v>6</v>
      </c>
      <c r="M268" s="261"/>
      <c r="N268" s="255">
        <f>TEAMS!$F$14</f>
        <v>0</v>
      </c>
      <c r="O268" s="256"/>
      <c r="P268" s="256"/>
      <c r="Q268" s="256"/>
      <c r="R268" s="256"/>
      <c r="S268" s="256"/>
      <c r="T268" s="256"/>
      <c r="U268" s="256"/>
      <c r="V268" s="256"/>
      <c r="W268" s="256"/>
      <c r="X268" s="257"/>
    </row>
    <row r="269" ht="5.25" customHeight="1" thickTop="1"/>
    <row r="270" spans="1:22" ht="15.75" customHeight="1" thickBot="1">
      <c r="A270" s="23">
        <v>2</v>
      </c>
      <c r="C270" s="260" t="s">
        <v>9</v>
      </c>
      <c r="D270" s="260"/>
      <c r="E270" s="260"/>
      <c r="F270" s="260"/>
      <c r="G270" s="260"/>
      <c r="H270" s="260"/>
      <c r="I270" s="260"/>
      <c r="P270" s="260" t="s">
        <v>9</v>
      </c>
      <c r="Q270" s="260"/>
      <c r="R270" s="260"/>
      <c r="S270" s="260"/>
      <c r="T270" s="260"/>
      <c r="U270" s="260"/>
      <c r="V270" s="260"/>
    </row>
    <row r="271" spans="3:22" ht="30" customHeight="1" thickBot="1" thickTop="1">
      <c r="C271" s="248"/>
      <c r="D271" s="249"/>
      <c r="E271" s="249"/>
      <c r="F271" s="249"/>
      <c r="G271" s="249"/>
      <c r="H271" s="249"/>
      <c r="I271" s="250"/>
      <c r="P271" s="248"/>
      <c r="Q271" s="249"/>
      <c r="R271" s="249"/>
      <c r="S271" s="249"/>
      <c r="T271" s="249"/>
      <c r="U271" s="249"/>
      <c r="V271" s="250"/>
    </row>
    <row r="272" spans="1:24" ht="18.75" customHeight="1" thickTop="1">
      <c r="A272" s="254" t="s">
        <v>10</v>
      </c>
      <c r="B272" s="254"/>
      <c r="C272" s="254"/>
      <c r="D272" s="254"/>
      <c r="E272" s="254"/>
      <c r="F272" s="254"/>
      <c r="G272" s="254"/>
      <c r="H272" s="254"/>
      <c r="I272" s="254"/>
      <c r="J272" s="254"/>
      <c r="K272" s="254"/>
      <c r="N272" s="254" t="s">
        <v>10</v>
      </c>
      <c r="O272" s="254"/>
      <c r="P272" s="254"/>
      <c r="Q272" s="254"/>
      <c r="R272" s="254"/>
      <c r="S272" s="254"/>
      <c r="T272" s="254"/>
      <c r="U272" s="254"/>
      <c r="V272" s="254"/>
      <c r="W272" s="254"/>
      <c r="X272" s="254"/>
    </row>
    <row r="273" ht="3.75" customHeight="1" thickBot="1"/>
    <row r="274" spans="1:24" ht="27.75" customHeight="1" thickBot="1" thickTop="1">
      <c r="A274" s="248"/>
      <c r="B274" s="249"/>
      <c r="C274" s="249"/>
      <c r="D274" s="249"/>
      <c r="E274" s="249"/>
      <c r="F274" s="249"/>
      <c r="G274" s="249"/>
      <c r="H274" s="249"/>
      <c r="I274" s="249"/>
      <c r="J274" s="249"/>
      <c r="K274" s="250"/>
      <c r="L274" s="252">
        <v>12</v>
      </c>
      <c r="M274" s="253"/>
      <c r="N274" s="248"/>
      <c r="O274" s="249"/>
      <c r="P274" s="249"/>
      <c r="Q274" s="249"/>
      <c r="R274" s="249"/>
      <c r="S274" s="249"/>
      <c r="T274" s="249"/>
      <c r="U274" s="249"/>
      <c r="V274" s="249"/>
      <c r="W274" s="249"/>
      <c r="X274" s="250"/>
    </row>
    <row r="275" ht="5.25" customHeight="1" thickTop="1"/>
    <row r="276" spans="1:24" ht="20.25" customHeight="1" thickBot="1">
      <c r="A276" s="234" t="s">
        <v>11</v>
      </c>
      <c r="B276" s="234"/>
      <c r="C276" s="234"/>
      <c r="D276" s="234"/>
      <c r="E276" s="234"/>
      <c r="F276" s="234"/>
      <c r="G276" s="234"/>
      <c r="H276" s="234"/>
      <c r="I276" s="234"/>
      <c r="J276" s="234"/>
      <c r="K276" s="234"/>
      <c r="L276" s="234"/>
      <c r="M276" s="251"/>
      <c r="N276" s="251"/>
      <c r="O276" s="251"/>
      <c r="P276" s="251"/>
      <c r="Q276" s="251"/>
      <c r="R276" s="251"/>
      <c r="S276" s="251"/>
      <c r="T276" s="251"/>
      <c r="U276" s="251"/>
      <c r="V276" s="251"/>
      <c r="W276" s="251"/>
      <c r="X276" s="251"/>
    </row>
    <row r="277" spans="1:24" ht="18">
      <c r="A277" s="247" t="str">
        <f>TEAMS!$D$1</f>
        <v>TERRIGAL BOWLING CLUB</v>
      </c>
      <c r="B277" s="247"/>
      <c r="C277" s="247"/>
      <c r="D277" s="247"/>
      <c r="E277" s="247"/>
      <c r="F277" s="247"/>
      <c r="G277" s="247"/>
      <c r="H277" s="247"/>
      <c r="I277" s="247"/>
      <c r="J277" s="247"/>
      <c r="K277" s="247"/>
      <c r="L277" s="247"/>
      <c r="M277" s="247"/>
      <c r="N277" s="247"/>
      <c r="O277" s="247"/>
      <c r="P277" s="247"/>
      <c r="Q277" s="247"/>
      <c r="R277" s="247"/>
      <c r="S277" s="247"/>
      <c r="T277" s="247"/>
      <c r="U277" s="247"/>
      <c r="V277" s="247"/>
      <c r="W277" s="247"/>
      <c r="X277" s="247"/>
    </row>
    <row r="278" ht="6" customHeight="1"/>
    <row r="279" spans="1:24" ht="15">
      <c r="A279" s="236" t="str">
        <f>TEAMS!$D$3</f>
        <v>Major Singles C'ship - Final</v>
      </c>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row>
    <row r="280" ht="6" customHeight="1"/>
    <row r="281" spans="3:24" ht="15">
      <c r="C281" s="235" t="s">
        <v>2</v>
      </c>
      <c r="D281" s="235"/>
      <c r="E281" s="235"/>
      <c r="F281" s="235"/>
      <c r="G281" s="235"/>
      <c r="H281" s="3"/>
      <c r="I281" s="235" t="s">
        <v>1</v>
      </c>
      <c r="J281" s="235"/>
      <c r="K281" s="235"/>
      <c r="L281" s="235"/>
      <c r="M281" s="235"/>
      <c r="N281" s="235"/>
      <c r="O281" s="235"/>
      <c r="P281" s="235"/>
      <c r="Q281" s="235"/>
      <c r="R281" s="235"/>
      <c r="S281" s="235"/>
      <c r="T281" s="235"/>
      <c r="U281" s="235"/>
      <c r="V281" s="235"/>
      <c r="W281" s="235"/>
      <c r="X281" s="235"/>
    </row>
    <row r="282" ht="3" customHeight="1"/>
    <row r="283" spans="3:24" ht="21" customHeight="1" thickBot="1">
      <c r="C283" s="238">
        <f>TEAMS!$G$15</f>
        <v>0</v>
      </c>
      <c r="D283" s="239"/>
      <c r="E283" s="239"/>
      <c r="F283" s="239"/>
      <c r="G283" s="240"/>
      <c r="I283" s="241">
        <f>TEAMS!$D$2</f>
        <v>44374</v>
      </c>
      <c r="J283" s="242"/>
      <c r="K283" s="242"/>
      <c r="L283" s="242"/>
      <c r="M283" s="242"/>
      <c r="N283" s="242"/>
      <c r="O283" s="242"/>
      <c r="P283" s="242"/>
      <c r="Q283" s="242"/>
      <c r="R283" s="242"/>
      <c r="S283" s="242"/>
      <c r="T283" s="242"/>
      <c r="U283" s="242"/>
      <c r="V283" s="242"/>
      <c r="W283" s="242"/>
      <c r="X283" s="243"/>
    </row>
    <row r="284" ht="13.5" thickTop="1"/>
    <row r="285" spans="1:24" ht="20.25" customHeight="1" thickBot="1">
      <c r="A285" s="255" t="e">
        <f>TEAMS!#REF!</f>
        <v>#REF!</v>
      </c>
      <c r="B285" s="256"/>
      <c r="C285" s="256"/>
      <c r="D285" s="256"/>
      <c r="E285" s="256"/>
      <c r="F285" s="256"/>
      <c r="G285" s="256"/>
      <c r="H285" s="256"/>
      <c r="I285" s="256"/>
      <c r="J285" s="256"/>
      <c r="K285" s="257"/>
      <c r="L285" s="258" t="s">
        <v>3</v>
      </c>
      <c r="M285" s="259"/>
      <c r="N285" s="255" t="e">
        <f>TEAMS!#REF!</f>
        <v>#REF!</v>
      </c>
      <c r="O285" s="256"/>
      <c r="P285" s="256"/>
      <c r="Q285" s="256"/>
      <c r="R285" s="256"/>
      <c r="S285" s="256"/>
      <c r="T285" s="256"/>
      <c r="U285" s="256"/>
      <c r="V285" s="256"/>
      <c r="W285" s="256"/>
      <c r="X285" s="257"/>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55" t="e">
        <f>TEAMS!#REF!</f>
        <v>#REF!</v>
      </c>
      <c r="B287" s="256"/>
      <c r="C287" s="256"/>
      <c r="D287" s="256"/>
      <c r="E287" s="256"/>
      <c r="F287" s="256"/>
      <c r="G287" s="256"/>
      <c r="H287" s="256"/>
      <c r="I287" s="256"/>
      <c r="J287" s="256"/>
      <c r="K287" s="257"/>
      <c r="L287" s="258" t="s">
        <v>4</v>
      </c>
      <c r="M287" s="259"/>
      <c r="N287" s="255" t="e">
        <f>TEAMS!#REF!</f>
        <v>#REF!</v>
      </c>
      <c r="O287" s="256"/>
      <c r="P287" s="256"/>
      <c r="Q287" s="256"/>
      <c r="R287" s="256"/>
      <c r="S287" s="256"/>
      <c r="T287" s="256"/>
      <c r="U287" s="256"/>
      <c r="V287" s="256"/>
      <c r="W287" s="256"/>
      <c r="X287" s="257"/>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55" t="e">
        <f>TEAMS!#REF!</f>
        <v>#REF!</v>
      </c>
      <c r="B289" s="256"/>
      <c r="C289" s="256"/>
      <c r="D289" s="256"/>
      <c r="E289" s="256"/>
      <c r="F289" s="256"/>
      <c r="G289" s="256"/>
      <c r="H289" s="256"/>
      <c r="I289" s="256"/>
      <c r="J289" s="256"/>
      <c r="K289" s="257"/>
      <c r="L289" s="258" t="s">
        <v>5</v>
      </c>
      <c r="M289" s="259"/>
      <c r="N289" s="255" t="e">
        <f>TEAMS!#REF!</f>
        <v>#REF!</v>
      </c>
      <c r="O289" s="256"/>
      <c r="P289" s="256"/>
      <c r="Q289" s="256"/>
      <c r="R289" s="256"/>
      <c r="S289" s="256"/>
      <c r="T289" s="256"/>
      <c r="U289" s="256"/>
      <c r="V289" s="256"/>
      <c r="W289" s="256"/>
      <c r="X289" s="257"/>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55">
        <f>TEAMS!$H$16</f>
        <v>0</v>
      </c>
      <c r="B291" s="256"/>
      <c r="C291" s="256"/>
      <c r="D291" s="256"/>
      <c r="E291" s="256"/>
      <c r="F291" s="256"/>
      <c r="G291" s="256"/>
      <c r="H291" s="256"/>
      <c r="I291" s="256"/>
      <c r="J291" s="256"/>
      <c r="K291" s="257"/>
      <c r="L291" s="258" t="s">
        <v>6</v>
      </c>
      <c r="M291" s="261"/>
      <c r="N291" s="255">
        <f>TEAMS!$F$16</f>
        <v>0</v>
      </c>
      <c r="O291" s="256"/>
      <c r="P291" s="256"/>
      <c r="Q291" s="256"/>
      <c r="R291" s="256"/>
      <c r="S291" s="256"/>
      <c r="T291" s="256"/>
      <c r="U291" s="256"/>
      <c r="V291" s="256"/>
      <c r="W291" s="256"/>
      <c r="X291" s="257"/>
    </row>
    <row r="292" ht="5.25" customHeight="1" thickTop="1"/>
    <row r="293" spans="1:22" ht="15.75" customHeight="1" thickBot="1">
      <c r="A293" s="23">
        <v>2</v>
      </c>
      <c r="C293" s="260" t="s">
        <v>9</v>
      </c>
      <c r="D293" s="260"/>
      <c r="E293" s="260"/>
      <c r="F293" s="260"/>
      <c r="G293" s="260"/>
      <c r="H293" s="260"/>
      <c r="I293" s="260"/>
      <c r="P293" s="260" t="s">
        <v>9</v>
      </c>
      <c r="Q293" s="260"/>
      <c r="R293" s="260"/>
      <c r="S293" s="260"/>
      <c r="T293" s="260"/>
      <c r="U293" s="260"/>
      <c r="V293" s="260"/>
    </row>
    <row r="294" spans="3:22" ht="30" customHeight="1" thickBot="1" thickTop="1">
      <c r="C294" s="248"/>
      <c r="D294" s="249"/>
      <c r="E294" s="249"/>
      <c r="F294" s="249"/>
      <c r="G294" s="249"/>
      <c r="H294" s="249"/>
      <c r="I294" s="250"/>
      <c r="P294" s="248"/>
      <c r="Q294" s="249"/>
      <c r="R294" s="249"/>
      <c r="S294" s="249"/>
      <c r="T294" s="249"/>
      <c r="U294" s="249"/>
      <c r="V294" s="250"/>
    </row>
    <row r="295" spans="1:24" ht="18.75" customHeight="1" thickTop="1">
      <c r="A295" s="254" t="s">
        <v>10</v>
      </c>
      <c r="B295" s="254"/>
      <c r="C295" s="254"/>
      <c r="D295" s="254"/>
      <c r="E295" s="254"/>
      <c r="F295" s="254"/>
      <c r="G295" s="254"/>
      <c r="H295" s="254"/>
      <c r="I295" s="254"/>
      <c r="J295" s="254"/>
      <c r="K295" s="254"/>
      <c r="N295" s="254" t="s">
        <v>10</v>
      </c>
      <c r="O295" s="254"/>
      <c r="P295" s="254"/>
      <c r="Q295" s="254"/>
      <c r="R295" s="254"/>
      <c r="S295" s="254"/>
      <c r="T295" s="254"/>
      <c r="U295" s="254"/>
      <c r="V295" s="254"/>
      <c r="W295" s="254"/>
      <c r="X295" s="254"/>
    </row>
    <row r="296" ht="3.75" customHeight="1" thickBot="1"/>
    <row r="297" spans="1:24" ht="27.75" customHeight="1" thickBot="1" thickTop="1">
      <c r="A297" s="248"/>
      <c r="B297" s="249"/>
      <c r="C297" s="249"/>
      <c r="D297" s="249"/>
      <c r="E297" s="249"/>
      <c r="F297" s="249"/>
      <c r="G297" s="249"/>
      <c r="H297" s="249"/>
      <c r="I297" s="249"/>
      <c r="J297" s="249"/>
      <c r="K297" s="250"/>
      <c r="L297" s="252">
        <v>13</v>
      </c>
      <c r="M297" s="253"/>
      <c r="N297" s="248"/>
      <c r="O297" s="249"/>
      <c r="P297" s="249"/>
      <c r="Q297" s="249"/>
      <c r="R297" s="249"/>
      <c r="S297" s="249"/>
      <c r="T297" s="249"/>
      <c r="U297" s="249"/>
      <c r="V297" s="249"/>
      <c r="W297" s="249"/>
      <c r="X297" s="250"/>
    </row>
    <row r="298" ht="5.25" customHeight="1" thickTop="1"/>
    <row r="299" spans="1:24" ht="20.25" customHeight="1" thickBot="1">
      <c r="A299" s="234" t="s">
        <v>11</v>
      </c>
      <c r="B299" s="234"/>
      <c r="C299" s="234"/>
      <c r="D299" s="234"/>
      <c r="E299" s="234"/>
      <c r="F299" s="234"/>
      <c r="G299" s="234"/>
      <c r="H299" s="234"/>
      <c r="I299" s="234"/>
      <c r="J299" s="234"/>
      <c r="K299" s="234"/>
      <c r="L299" s="234"/>
      <c r="M299" s="251"/>
      <c r="N299" s="251"/>
      <c r="O299" s="251"/>
      <c r="P299" s="251"/>
      <c r="Q299" s="251"/>
      <c r="R299" s="251"/>
      <c r="S299" s="251"/>
      <c r="T299" s="251"/>
      <c r="U299" s="251"/>
      <c r="V299" s="251"/>
      <c r="W299" s="251"/>
      <c r="X299" s="251"/>
    </row>
    <row r="300" spans="1:24" ht="18">
      <c r="A300" s="247" t="str">
        <f>TEAMS!$D$1</f>
        <v>TERRIGAL BOWLING CLUB</v>
      </c>
      <c r="B300" s="247"/>
      <c r="C300" s="247"/>
      <c r="D300" s="247"/>
      <c r="E300" s="247"/>
      <c r="F300" s="247"/>
      <c r="G300" s="247"/>
      <c r="H300" s="247"/>
      <c r="I300" s="247"/>
      <c r="J300" s="247"/>
      <c r="K300" s="247"/>
      <c r="L300" s="247"/>
      <c r="M300" s="247"/>
      <c r="N300" s="247"/>
      <c r="O300" s="247"/>
      <c r="P300" s="247"/>
      <c r="Q300" s="247"/>
      <c r="R300" s="247"/>
      <c r="S300" s="247"/>
      <c r="T300" s="247"/>
      <c r="U300" s="247"/>
      <c r="V300" s="247"/>
      <c r="W300" s="247"/>
      <c r="X300" s="247"/>
    </row>
    <row r="301" ht="6" customHeight="1"/>
    <row r="302" spans="1:24" ht="15">
      <c r="A302" s="236" t="str">
        <f>TEAMS!$D$3</f>
        <v>Major Singles C'ship - Final</v>
      </c>
      <c r="B302" s="236"/>
      <c r="C302" s="236"/>
      <c r="D302" s="236"/>
      <c r="E302" s="236"/>
      <c r="F302" s="236"/>
      <c r="G302" s="236"/>
      <c r="H302" s="236"/>
      <c r="I302" s="236"/>
      <c r="J302" s="236"/>
      <c r="K302" s="236"/>
      <c r="L302" s="236"/>
      <c r="M302" s="236"/>
      <c r="N302" s="236"/>
      <c r="O302" s="236"/>
      <c r="P302" s="236"/>
      <c r="Q302" s="236"/>
      <c r="R302" s="236"/>
      <c r="S302" s="236"/>
      <c r="T302" s="236"/>
      <c r="U302" s="236"/>
      <c r="V302" s="236"/>
      <c r="W302" s="236"/>
      <c r="X302" s="236"/>
    </row>
    <row r="303" ht="6" customHeight="1"/>
    <row r="304" spans="3:24" ht="15">
      <c r="C304" s="235" t="s">
        <v>2</v>
      </c>
      <c r="D304" s="235"/>
      <c r="E304" s="235"/>
      <c r="F304" s="235"/>
      <c r="G304" s="235"/>
      <c r="H304" s="3"/>
      <c r="I304" s="235" t="s">
        <v>1</v>
      </c>
      <c r="J304" s="235"/>
      <c r="K304" s="235"/>
      <c r="L304" s="235"/>
      <c r="M304" s="235"/>
      <c r="N304" s="235"/>
      <c r="O304" s="235"/>
      <c r="P304" s="235"/>
      <c r="Q304" s="235"/>
      <c r="R304" s="235"/>
      <c r="S304" s="235"/>
      <c r="T304" s="235"/>
      <c r="U304" s="235"/>
      <c r="V304" s="235"/>
      <c r="W304" s="235"/>
      <c r="X304" s="235"/>
    </row>
    <row r="305" ht="3" customHeight="1"/>
    <row r="306" spans="3:24" ht="21" customHeight="1" thickBot="1">
      <c r="C306" s="238">
        <f>TEAMS!$G$17</f>
        <v>0</v>
      </c>
      <c r="D306" s="239"/>
      <c r="E306" s="239"/>
      <c r="F306" s="239"/>
      <c r="G306" s="240"/>
      <c r="I306" s="241">
        <f>TEAMS!$D$2</f>
        <v>44374</v>
      </c>
      <c r="J306" s="242"/>
      <c r="K306" s="242"/>
      <c r="L306" s="242"/>
      <c r="M306" s="242"/>
      <c r="N306" s="242"/>
      <c r="O306" s="242"/>
      <c r="P306" s="242"/>
      <c r="Q306" s="242"/>
      <c r="R306" s="242"/>
      <c r="S306" s="242"/>
      <c r="T306" s="242"/>
      <c r="U306" s="242"/>
      <c r="V306" s="242"/>
      <c r="W306" s="242"/>
      <c r="X306" s="243"/>
    </row>
    <row r="307" ht="13.5" thickTop="1"/>
    <row r="308" spans="1:24" ht="20.25" customHeight="1" thickBot="1">
      <c r="A308" s="255" t="e">
        <f>TEAMS!#REF!</f>
        <v>#REF!</v>
      </c>
      <c r="B308" s="256"/>
      <c r="C308" s="256"/>
      <c r="D308" s="256"/>
      <c r="E308" s="256"/>
      <c r="F308" s="256"/>
      <c r="G308" s="256"/>
      <c r="H308" s="256"/>
      <c r="I308" s="256"/>
      <c r="J308" s="256"/>
      <c r="K308" s="257"/>
      <c r="L308" s="258" t="s">
        <v>3</v>
      </c>
      <c r="M308" s="259"/>
      <c r="N308" s="255" t="e">
        <f>TEAMS!#REF!</f>
        <v>#REF!</v>
      </c>
      <c r="O308" s="256"/>
      <c r="P308" s="256"/>
      <c r="Q308" s="256"/>
      <c r="R308" s="256"/>
      <c r="S308" s="256"/>
      <c r="T308" s="256"/>
      <c r="U308" s="256"/>
      <c r="V308" s="256"/>
      <c r="W308" s="256"/>
      <c r="X308" s="257"/>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55" t="e">
        <f>TEAMS!#REF!</f>
        <v>#REF!</v>
      </c>
      <c r="B310" s="256"/>
      <c r="C310" s="256"/>
      <c r="D310" s="256"/>
      <c r="E310" s="256"/>
      <c r="F310" s="256"/>
      <c r="G310" s="256"/>
      <c r="H310" s="256"/>
      <c r="I310" s="256"/>
      <c r="J310" s="256"/>
      <c r="K310" s="257"/>
      <c r="L310" s="258" t="s">
        <v>4</v>
      </c>
      <c r="M310" s="259"/>
      <c r="N310" s="255" t="e">
        <f>TEAMS!#REF!</f>
        <v>#REF!</v>
      </c>
      <c r="O310" s="256"/>
      <c r="P310" s="256"/>
      <c r="Q310" s="256"/>
      <c r="R310" s="256"/>
      <c r="S310" s="256"/>
      <c r="T310" s="256"/>
      <c r="U310" s="256"/>
      <c r="V310" s="256"/>
      <c r="W310" s="256"/>
      <c r="X310" s="257"/>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55" t="e">
        <f>TEAMS!#REF!</f>
        <v>#REF!</v>
      </c>
      <c r="B312" s="256"/>
      <c r="C312" s="256"/>
      <c r="D312" s="256"/>
      <c r="E312" s="256"/>
      <c r="F312" s="256"/>
      <c r="G312" s="256"/>
      <c r="H312" s="256"/>
      <c r="I312" s="256"/>
      <c r="J312" s="256"/>
      <c r="K312" s="257"/>
      <c r="L312" s="258" t="s">
        <v>5</v>
      </c>
      <c r="M312" s="259"/>
      <c r="N312" s="255" t="e">
        <f>TEAMS!#REF!</f>
        <v>#REF!</v>
      </c>
      <c r="O312" s="256"/>
      <c r="P312" s="256"/>
      <c r="Q312" s="256"/>
      <c r="R312" s="256"/>
      <c r="S312" s="256"/>
      <c r="T312" s="256"/>
      <c r="U312" s="256"/>
      <c r="V312" s="256"/>
      <c r="W312" s="256"/>
      <c r="X312" s="257"/>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55">
        <f>TEAMS!$H$18</f>
        <v>0</v>
      </c>
      <c r="B314" s="256"/>
      <c r="C314" s="256"/>
      <c r="D314" s="256"/>
      <c r="E314" s="256"/>
      <c r="F314" s="256"/>
      <c r="G314" s="256"/>
      <c r="H314" s="256"/>
      <c r="I314" s="256"/>
      <c r="J314" s="256"/>
      <c r="K314" s="257"/>
      <c r="L314" s="258" t="s">
        <v>6</v>
      </c>
      <c r="M314" s="261"/>
      <c r="N314" s="255">
        <f>TEAMS!$F$18</f>
        <v>0</v>
      </c>
      <c r="O314" s="256"/>
      <c r="P314" s="256"/>
      <c r="Q314" s="256"/>
      <c r="R314" s="256"/>
      <c r="S314" s="256"/>
      <c r="T314" s="256"/>
      <c r="U314" s="256"/>
      <c r="V314" s="256"/>
      <c r="W314" s="256"/>
      <c r="X314" s="257"/>
    </row>
    <row r="315" ht="5.25" customHeight="1" thickTop="1"/>
    <row r="316" spans="1:22" ht="15.75" customHeight="1" thickBot="1">
      <c r="A316" s="23">
        <v>2</v>
      </c>
      <c r="C316" s="260" t="s">
        <v>9</v>
      </c>
      <c r="D316" s="260"/>
      <c r="E316" s="260"/>
      <c r="F316" s="260"/>
      <c r="G316" s="260"/>
      <c r="H316" s="260"/>
      <c r="I316" s="260"/>
      <c r="P316" s="260" t="s">
        <v>9</v>
      </c>
      <c r="Q316" s="260"/>
      <c r="R316" s="260"/>
      <c r="S316" s="260"/>
      <c r="T316" s="260"/>
      <c r="U316" s="260"/>
      <c r="V316" s="260"/>
    </row>
    <row r="317" spans="3:22" ht="30" customHeight="1" thickBot="1" thickTop="1">
      <c r="C317" s="248"/>
      <c r="D317" s="249"/>
      <c r="E317" s="249"/>
      <c r="F317" s="249"/>
      <c r="G317" s="249"/>
      <c r="H317" s="249"/>
      <c r="I317" s="250"/>
      <c r="P317" s="248"/>
      <c r="Q317" s="249"/>
      <c r="R317" s="249"/>
      <c r="S317" s="249"/>
      <c r="T317" s="249"/>
      <c r="U317" s="249"/>
      <c r="V317" s="250"/>
    </row>
    <row r="318" spans="1:24" ht="18.75" customHeight="1" thickTop="1">
      <c r="A318" s="254" t="s">
        <v>10</v>
      </c>
      <c r="B318" s="254"/>
      <c r="C318" s="254"/>
      <c r="D318" s="254"/>
      <c r="E318" s="254"/>
      <c r="F318" s="254"/>
      <c r="G318" s="254"/>
      <c r="H318" s="254"/>
      <c r="I318" s="254"/>
      <c r="J318" s="254"/>
      <c r="K318" s="254"/>
      <c r="N318" s="254" t="s">
        <v>10</v>
      </c>
      <c r="O318" s="254"/>
      <c r="P318" s="254"/>
      <c r="Q318" s="254"/>
      <c r="R318" s="254"/>
      <c r="S318" s="254"/>
      <c r="T318" s="254"/>
      <c r="U318" s="254"/>
      <c r="V318" s="254"/>
      <c r="W318" s="254"/>
      <c r="X318" s="254"/>
    </row>
    <row r="319" ht="3.75" customHeight="1" thickBot="1"/>
    <row r="320" spans="1:24" ht="27.75" customHeight="1" thickBot="1" thickTop="1">
      <c r="A320" s="248"/>
      <c r="B320" s="249"/>
      <c r="C320" s="249"/>
      <c r="D320" s="249"/>
      <c r="E320" s="249"/>
      <c r="F320" s="249"/>
      <c r="G320" s="249"/>
      <c r="H320" s="249"/>
      <c r="I320" s="249"/>
      <c r="J320" s="249"/>
      <c r="K320" s="250"/>
      <c r="L320" s="252">
        <v>14</v>
      </c>
      <c r="M320" s="253"/>
      <c r="N320" s="248"/>
      <c r="O320" s="249"/>
      <c r="P320" s="249"/>
      <c r="Q320" s="249"/>
      <c r="R320" s="249"/>
      <c r="S320" s="249"/>
      <c r="T320" s="249"/>
      <c r="U320" s="249"/>
      <c r="V320" s="249"/>
      <c r="W320" s="249"/>
      <c r="X320" s="250"/>
    </row>
    <row r="321" ht="5.25" customHeight="1" thickTop="1"/>
    <row r="322" spans="1:24" ht="20.25" customHeight="1" thickBot="1">
      <c r="A322" s="234" t="s">
        <v>11</v>
      </c>
      <c r="B322" s="234"/>
      <c r="C322" s="234"/>
      <c r="D322" s="234"/>
      <c r="E322" s="234"/>
      <c r="F322" s="234"/>
      <c r="G322" s="234"/>
      <c r="H322" s="234"/>
      <c r="I322" s="234"/>
      <c r="J322" s="234"/>
      <c r="K322" s="234"/>
      <c r="L322" s="234"/>
      <c r="M322" s="251"/>
      <c r="N322" s="251"/>
      <c r="O322" s="251"/>
      <c r="P322" s="251"/>
      <c r="Q322" s="251"/>
      <c r="R322" s="251"/>
      <c r="S322" s="251"/>
      <c r="T322" s="251"/>
      <c r="U322" s="251"/>
      <c r="V322" s="251"/>
      <c r="W322" s="251"/>
      <c r="X322" s="251"/>
    </row>
    <row r="323" spans="1:24" ht="18">
      <c r="A323" s="247" t="str">
        <f>TEAMS!$D$1</f>
        <v>TERRIGAL BOWLING CLUB</v>
      </c>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row>
    <row r="324" ht="6" customHeight="1"/>
    <row r="325" spans="1:24" ht="15">
      <c r="A325" s="236" t="str">
        <f>TEAMS!$D$3</f>
        <v>Major Singles C'ship - Final</v>
      </c>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row>
    <row r="326" ht="6" customHeight="1"/>
    <row r="327" spans="3:24" ht="15">
      <c r="C327" s="235" t="s">
        <v>2</v>
      </c>
      <c r="D327" s="235"/>
      <c r="E327" s="235"/>
      <c r="F327" s="235"/>
      <c r="G327" s="235"/>
      <c r="H327" s="3"/>
      <c r="I327" s="235" t="s">
        <v>1</v>
      </c>
      <c r="J327" s="235"/>
      <c r="K327" s="235"/>
      <c r="L327" s="235"/>
      <c r="M327" s="235"/>
      <c r="N327" s="235"/>
      <c r="O327" s="235"/>
      <c r="P327" s="235"/>
      <c r="Q327" s="235"/>
      <c r="R327" s="235"/>
      <c r="S327" s="235"/>
      <c r="T327" s="235"/>
      <c r="U327" s="235"/>
      <c r="V327" s="235"/>
      <c r="W327" s="235"/>
      <c r="X327" s="235"/>
    </row>
    <row r="328" ht="3" customHeight="1"/>
    <row r="329" spans="3:24" ht="21" customHeight="1" thickBot="1">
      <c r="C329" s="238">
        <f>TEAMS!$K$5</f>
        <v>15</v>
      </c>
      <c r="D329" s="239"/>
      <c r="E329" s="239"/>
      <c r="F329" s="239"/>
      <c r="G329" s="240"/>
      <c r="I329" s="241">
        <f>TEAMS!$D$2</f>
        <v>44374</v>
      </c>
      <c r="J329" s="242"/>
      <c r="K329" s="242"/>
      <c r="L329" s="242"/>
      <c r="M329" s="242"/>
      <c r="N329" s="242"/>
      <c r="O329" s="242"/>
      <c r="P329" s="242"/>
      <c r="Q329" s="242"/>
      <c r="R329" s="242"/>
      <c r="S329" s="242"/>
      <c r="T329" s="242"/>
      <c r="U329" s="242"/>
      <c r="V329" s="242"/>
      <c r="W329" s="242"/>
      <c r="X329" s="243"/>
    </row>
    <row r="330" ht="13.5" thickTop="1"/>
    <row r="331" spans="1:24" ht="20.25" customHeight="1" thickBot="1">
      <c r="A331" s="255" t="e">
        <f>TEAMS!#REF!</f>
        <v>#REF!</v>
      </c>
      <c r="B331" s="256"/>
      <c r="C331" s="256"/>
      <c r="D331" s="256"/>
      <c r="E331" s="256"/>
      <c r="F331" s="256"/>
      <c r="G331" s="256"/>
      <c r="H331" s="256"/>
      <c r="I331" s="256"/>
      <c r="J331" s="256"/>
      <c r="K331" s="257"/>
      <c r="L331" s="258" t="s">
        <v>3</v>
      </c>
      <c r="M331" s="259"/>
      <c r="N331" s="255" t="e">
        <f>TEAMS!#REF!</f>
        <v>#REF!</v>
      </c>
      <c r="O331" s="256"/>
      <c r="P331" s="256"/>
      <c r="Q331" s="256"/>
      <c r="R331" s="256"/>
      <c r="S331" s="256"/>
      <c r="T331" s="256"/>
      <c r="U331" s="256"/>
      <c r="V331" s="256"/>
      <c r="W331" s="256"/>
      <c r="X331" s="257"/>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55" t="e">
        <f>TEAMS!#REF!</f>
        <v>#REF!</v>
      </c>
      <c r="B333" s="256"/>
      <c r="C333" s="256"/>
      <c r="D333" s="256"/>
      <c r="E333" s="256"/>
      <c r="F333" s="256"/>
      <c r="G333" s="256"/>
      <c r="H333" s="256"/>
      <c r="I333" s="256"/>
      <c r="J333" s="256"/>
      <c r="K333" s="257"/>
      <c r="L333" s="258" t="s">
        <v>4</v>
      </c>
      <c r="M333" s="259"/>
      <c r="N333" s="255" t="e">
        <f>TEAMS!#REF!</f>
        <v>#REF!</v>
      </c>
      <c r="O333" s="256"/>
      <c r="P333" s="256"/>
      <c r="Q333" s="256"/>
      <c r="R333" s="256"/>
      <c r="S333" s="256"/>
      <c r="T333" s="256"/>
      <c r="U333" s="256"/>
      <c r="V333" s="256"/>
      <c r="W333" s="256"/>
      <c r="X333" s="257"/>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55" t="e">
        <f>TEAMS!#REF!</f>
        <v>#REF!</v>
      </c>
      <c r="B335" s="256"/>
      <c r="C335" s="256"/>
      <c r="D335" s="256"/>
      <c r="E335" s="256"/>
      <c r="F335" s="256"/>
      <c r="G335" s="256"/>
      <c r="H335" s="256"/>
      <c r="I335" s="256"/>
      <c r="J335" s="256"/>
      <c r="K335" s="257"/>
      <c r="L335" s="258" t="s">
        <v>5</v>
      </c>
      <c r="M335" s="259"/>
      <c r="N335" s="255" t="e">
        <f>TEAMS!#REF!</f>
        <v>#REF!</v>
      </c>
      <c r="O335" s="256"/>
      <c r="P335" s="256"/>
      <c r="Q335" s="256"/>
      <c r="R335" s="256"/>
      <c r="S335" s="256"/>
      <c r="T335" s="256"/>
      <c r="U335" s="256"/>
      <c r="V335" s="256"/>
      <c r="W335" s="256"/>
      <c r="X335" s="257"/>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55">
        <f>TEAMS!$L$6</f>
        <v>0</v>
      </c>
      <c r="B337" s="256"/>
      <c r="C337" s="256"/>
      <c r="D337" s="256"/>
      <c r="E337" s="256"/>
      <c r="F337" s="256"/>
      <c r="G337" s="256"/>
      <c r="H337" s="256"/>
      <c r="I337" s="256"/>
      <c r="J337" s="256"/>
      <c r="K337" s="257"/>
      <c r="L337" s="258" t="s">
        <v>6</v>
      </c>
      <c r="M337" s="261"/>
      <c r="N337" s="255">
        <f>TEAMS!$J$6</f>
        <v>0</v>
      </c>
      <c r="O337" s="256"/>
      <c r="P337" s="256"/>
      <c r="Q337" s="256"/>
      <c r="R337" s="256"/>
      <c r="S337" s="256"/>
      <c r="T337" s="256"/>
      <c r="U337" s="256"/>
      <c r="V337" s="256"/>
      <c r="W337" s="256"/>
      <c r="X337" s="257"/>
    </row>
    <row r="338" ht="5.25" customHeight="1" thickTop="1"/>
    <row r="339" spans="1:22" ht="15.75" customHeight="1" thickBot="1">
      <c r="A339" s="23">
        <v>2</v>
      </c>
      <c r="C339" s="260" t="s">
        <v>9</v>
      </c>
      <c r="D339" s="260"/>
      <c r="E339" s="260"/>
      <c r="F339" s="260"/>
      <c r="G339" s="260"/>
      <c r="H339" s="260"/>
      <c r="I339" s="260"/>
      <c r="P339" s="260" t="s">
        <v>9</v>
      </c>
      <c r="Q339" s="260"/>
      <c r="R339" s="260"/>
      <c r="S339" s="260"/>
      <c r="T339" s="260"/>
      <c r="U339" s="260"/>
      <c r="V339" s="260"/>
    </row>
    <row r="340" spans="3:22" ht="30" customHeight="1" thickBot="1" thickTop="1">
      <c r="C340" s="248"/>
      <c r="D340" s="249"/>
      <c r="E340" s="249"/>
      <c r="F340" s="249"/>
      <c r="G340" s="249"/>
      <c r="H340" s="249"/>
      <c r="I340" s="250"/>
      <c r="P340" s="248"/>
      <c r="Q340" s="249"/>
      <c r="R340" s="249"/>
      <c r="S340" s="249"/>
      <c r="T340" s="249"/>
      <c r="U340" s="249"/>
      <c r="V340" s="250"/>
    </row>
    <row r="341" spans="1:24" ht="18.75" customHeight="1" thickTop="1">
      <c r="A341" s="254" t="s">
        <v>10</v>
      </c>
      <c r="B341" s="254"/>
      <c r="C341" s="254"/>
      <c r="D341" s="254"/>
      <c r="E341" s="254"/>
      <c r="F341" s="254"/>
      <c r="G341" s="254"/>
      <c r="H341" s="254"/>
      <c r="I341" s="254"/>
      <c r="J341" s="254"/>
      <c r="K341" s="254"/>
      <c r="N341" s="254" t="s">
        <v>10</v>
      </c>
      <c r="O341" s="254"/>
      <c r="P341" s="254"/>
      <c r="Q341" s="254"/>
      <c r="R341" s="254"/>
      <c r="S341" s="254"/>
      <c r="T341" s="254"/>
      <c r="U341" s="254"/>
      <c r="V341" s="254"/>
      <c r="W341" s="254"/>
      <c r="X341" s="254"/>
    </row>
    <row r="342" ht="3.75" customHeight="1" thickBot="1"/>
    <row r="343" spans="1:24" ht="27.75" customHeight="1" thickBot="1" thickTop="1">
      <c r="A343" s="248"/>
      <c r="B343" s="249"/>
      <c r="C343" s="249"/>
      <c r="D343" s="249"/>
      <c r="E343" s="249"/>
      <c r="F343" s="249"/>
      <c r="G343" s="249"/>
      <c r="H343" s="249"/>
      <c r="I343" s="249"/>
      <c r="J343" s="249"/>
      <c r="K343" s="250"/>
      <c r="L343" s="252">
        <v>15</v>
      </c>
      <c r="M343" s="253"/>
      <c r="N343" s="248"/>
      <c r="O343" s="249"/>
      <c r="P343" s="249"/>
      <c r="Q343" s="249"/>
      <c r="R343" s="249"/>
      <c r="S343" s="249"/>
      <c r="T343" s="249"/>
      <c r="U343" s="249"/>
      <c r="V343" s="249"/>
      <c r="W343" s="249"/>
      <c r="X343" s="250"/>
    </row>
    <row r="344" ht="5.25" customHeight="1" thickTop="1"/>
    <row r="345" spans="1:24" ht="20.25" customHeight="1" thickBot="1">
      <c r="A345" s="234" t="s">
        <v>11</v>
      </c>
      <c r="B345" s="234"/>
      <c r="C345" s="234"/>
      <c r="D345" s="234"/>
      <c r="E345" s="234"/>
      <c r="F345" s="234"/>
      <c r="G345" s="234"/>
      <c r="H345" s="234"/>
      <c r="I345" s="234"/>
      <c r="J345" s="234"/>
      <c r="K345" s="234"/>
      <c r="L345" s="234"/>
      <c r="M345" s="251"/>
      <c r="N345" s="251"/>
      <c r="O345" s="251"/>
      <c r="P345" s="251"/>
      <c r="Q345" s="251"/>
      <c r="R345" s="251"/>
      <c r="S345" s="251"/>
      <c r="T345" s="251"/>
      <c r="U345" s="251"/>
      <c r="V345" s="251"/>
      <c r="W345" s="251"/>
      <c r="X345" s="251"/>
    </row>
    <row r="346" spans="1:24" ht="18">
      <c r="A346" s="247" t="str">
        <f>TEAMS!$D$1</f>
        <v>TERRIGAL BOWLING CLUB</v>
      </c>
      <c r="B346" s="247"/>
      <c r="C346" s="247"/>
      <c r="D346" s="247"/>
      <c r="E346" s="247"/>
      <c r="F346" s="247"/>
      <c r="G346" s="247"/>
      <c r="H346" s="247"/>
      <c r="I346" s="247"/>
      <c r="J346" s="247"/>
      <c r="K346" s="247"/>
      <c r="L346" s="247"/>
      <c r="M346" s="247"/>
      <c r="N346" s="247"/>
      <c r="O346" s="247"/>
      <c r="P346" s="247"/>
      <c r="Q346" s="247"/>
      <c r="R346" s="247"/>
      <c r="S346" s="247"/>
      <c r="T346" s="247"/>
      <c r="U346" s="247"/>
      <c r="V346" s="247"/>
      <c r="W346" s="247"/>
      <c r="X346" s="247"/>
    </row>
    <row r="347" ht="6" customHeight="1"/>
    <row r="348" spans="1:24" ht="15">
      <c r="A348" s="236" t="str">
        <f>TEAMS!$D$3</f>
        <v>Major Singles C'ship - Final</v>
      </c>
      <c r="B348" s="236"/>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row>
    <row r="349" ht="6" customHeight="1"/>
    <row r="350" spans="3:24" ht="15">
      <c r="C350" s="235" t="s">
        <v>2</v>
      </c>
      <c r="D350" s="235"/>
      <c r="E350" s="235"/>
      <c r="F350" s="235"/>
      <c r="G350" s="235"/>
      <c r="H350" s="3"/>
      <c r="I350" s="235" t="s">
        <v>1</v>
      </c>
      <c r="J350" s="235"/>
      <c r="K350" s="235"/>
      <c r="L350" s="235"/>
      <c r="M350" s="235"/>
      <c r="N350" s="235"/>
      <c r="O350" s="235"/>
      <c r="P350" s="235"/>
      <c r="Q350" s="235"/>
      <c r="R350" s="235"/>
      <c r="S350" s="235"/>
      <c r="T350" s="235"/>
      <c r="U350" s="235"/>
      <c r="V350" s="235"/>
      <c r="W350" s="235"/>
      <c r="X350" s="235"/>
    </row>
    <row r="351" ht="3" customHeight="1"/>
    <row r="352" spans="3:24" ht="21" customHeight="1" thickBot="1">
      <c r="C352" s="238">
        <f>TEAMS!$K$7</f>
        <v>16</v>
      </c>
      <c r="D352" s="239"/>
      <c r="E352" s="239"/>
      <c r="F352" s="239"/>
      <c r="G352" s="240"/>
      <c r="I352" s="241">
        <f>TEAMS!$D$2</f>
        <v>44374</v>
      </c>
      <c r="J352" s="242"/>
      <c r="K352" s="242"/>
      <c r="L352" s="242"/>
      <c r="M352" s="242"/>
      <c r="N352" s="242"/>
      <c r="O352" s="242"/>
      <c r="P352" s="242"/>
      <c r="Q352" s="242"/>
      <c r="R352" s="242"/>
      <c r="S352" s="242"/>
      <c r="T352" s="242"/>
      <c r="U352" s="242"/>
      <c r="V352" s="242"/>
      <c r="W352" s="242"/>
      <c r="X352" s="243"/>
    </row>
    <row r="353" ht="13.5" thickTop="1"/>
    <row r="354" spans="1:24" ht="20.25" customHeight="1" thickBot="1">
      <c r="A354" s="255" t="e">
        <f>TEAMS!#REF!</f>
        <v>#REF!</v>
      </c>
      <c r="B354" s="256"/>
      <c r="C354" s="256"/>
      <c r="D354" s="256"/>
      <c r="E354" s="256"/>
      <c r="F354" s="256"/>
      <c r="G354" s="256"/>
      <c r="H354" s="256"/>
      <c r="I354" s="256"/>
      <c r="J354" s="256"/>
      <c r="K354" s="257"/>
      <c r="L354" s="258" t="s">
        <v>3</v>
      </c>
      <c r="M354" s="259"/>
      <c r="N354" s="255" t="e">
        <f>TEAMS!#REF!</f>
        <v>#REF!</v>
      </c>
      <c r="O354" s="256"/>
      <c r="P354" s="256"/>
      <c r="Q354" s="256"/>
      <c r="R354" s="256"/>
      <c r="S354" s="256"/>
      <c r="T354" s="256"/>
      <c r="U354" s="256"/>
      <c r="V354" s="256"/>
      <c r="W354" s="256"/>
      <c r="X354" s="257"/>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55" t="e">
        <f>TEAMS!#REF!</f>
        <v>#REF!</v>
      </c>
      <c r="B356" s="256"/>
      <c r="C356" s="256"/>
      <c r="D356" s="256"/>
      <c r="E356" s="256"/>
      <c r="F356" s="256"/>
      <c r="G356" s="256"/>
      <c r="H356" s="256"/>
      <c r="I356" s="256"/>
      <c r="J356" s="256"/>
      <c r="K356" s="257"/>
      <c r="L356" s="258" t="s">
        <v>4</v>
      </c>
      <c r="M356" s="259"/>
      <c r="N356" s="255" t="e">
        <f>TEAMS!#REF!</f>
        <v>#REF!</v>
      </c>
      <c r="O356" s="256"/>
      <c r="P356" s="256"/>
      <c r="Q356" s="256"/>
      <c r="R356" s="256"/>
      <c r="S356" s="256"/>
      <c r="T356" s="256"/>
      <c r="U356" s="256"/>
      <c r="V356" s="256"/>
      <c r="W356" s="256"/>
      <c r="X356" s="257"/>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55" t="e">
        <f>TEAMS!#REF!</f>
        <v>#REF!</v>
      </c>
      <c r="B358" s="256"/>
      <c r="C358" s="256"/>
      <c r="D358" s="256"/>
      <c r="E358" s="256"/>
      <c r="F358" s="256"/>
      <c r="G358" s="256"/>
      <c r="H358" s="256"/>
      <c r="I358" s="256"/>
      <c r="J358" s="256"/>
      <c r="K358" s="257"/>
      <c r="L358" s="258" t="s">
        <v>5</v>
      </c>
      <c r="M358" s="259"/>
      <c r="N358" s="255" t="e">
        <f>TEAMS!#REF!</f>
        <v>#REF!</v>
      </c>
      <c r="O358" s="256"/>
      <c r="P358" s="256"/>
      <c r="Q358" s="256"/>
      <c r="R358" s="256"/>
      <c r="S358" s="256"/>
      <c r="T358" s="256"/>
      <c r="U358" s="256"/>
      <c r="V358" s="256"/>
      <c r="W358" s="256"/>
      <c r="X358" s="257"/>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55">
        <f>TEAMS!$L$8</f>
        <v>0</v>
      </c>
      <c r="B360" s="256"/>
      <c r="C360" s="256"/>
      <c r="D360" s="256"/>
      <c r="E360" s="256"/>
      <c r="F360" s="256"/>
      <c r="G360" s="256"/>
      <c r="H360" s="256"/>
      <c r="I360" s="256"/>
      <c r="J360" s="256"/>
      <c r="K360" s="257"/>
      <c r="L360" s="258" t="s">
        <v>6</v>
      </c>
      <c r="M360" s="261"/>
      <c r="N360" s="255">
        <f>TEAMS!$J$8</f>
        <v>0</v>
      </c>
      <c r="O360" s="256"/>
      <c r="P360" s="256"/>
      <c r="Q360" s="256"/>
      <c r="R360" s="256"/>
      <c r="S360" s="256"/>
      <c r="T360" s="256"/>
      <c r="U360" s="256"/>
      <c r="V360" s="256"/>
      <c r="W360" s="256"/>
      <c r="X360" s="257"/>
    </row>
    <row r="361" ht="5.25" customHeight="1" thickTop="1"/>
    <row r="362" spans="1:22" ht="15.75" customHeight="1" thickBot="1">
      <c r="A362" s="23">
        <v>2</v>
      </c>
      <c r="C362" s="260" t="s">
        <v>9</v>
      </c>
      <c r="D362" s="260"/>
      <c r="E362" s="260"/>
      <c r="F362" s="260"/>
      <c r="G362" s="260"/>
      <c r="H362" s="260"/>
      <c r="I362" s="260"/>
      <c r="P362" s="260" t="s">
        <v>9</v>
      </c>
      <c r="Q362" s="260"/>
      <c r="R362" s="260"/>
      <c r="S362" s="260"/>
      <c r="T362" s="260"/>
      <c r="U362" s="260"/>
      <c r="V362" s="260"/>
    </row>
    <row r="363" spans="3:22" ht="30" customHeight="1" thickBot="1" thickTop="1">
      <c r="C363" s="248"/>
      <c r="D363" s="249"/>
      <c r="E363" s="249"/>
      <c r="F363" s="249"/>
      <c r="G363" s="249"/>
      <c r="H363" s="249"/>
      <c r="I363" s="250"/>
      <c r="P363" s="248"/>
      <c r="Q363" s="249"/>
      <c r="R363" s="249"/>
      <c r="S363" s="249"/>
      <c r="T363" s="249"/>
      <c r="U363" s="249"/>
      <c r="V363" s="250"/>
    </row>
    <row r="364" spans="1:24" ht="18.75" customHeight="1" thickTop="1">
      <c r="A364" s="254" t="s">
        <v>10</v>
      </c>
      <c r="B364" s="254"/>
      <c r="C364" s="254"/>
      <c r="D364" s="254"/>
      <c r="E364" s="254"/>
      <c r="F364" s="254"/>
      <c r="G364" s="254"/>
      <c r="H364" s="254"/>
      <c r="I364" s="254"/>
      <c r="J364" s="254"/>
      <c r="K364" s="254"/>
      <c r="N364" s="254" t="s">
        <v>10</v>
      </c>
      <c r="O364" s="254"/>
      <c r="P364" s="254"/>
      <c r="Q364" s="254"/>
      <c r="R364" s="254"/>
      <c r="S364" s="254"/>
      <c r="T364" s="254"/>
      <c r="U364" s="254"/>
      <c r="V364" s="254"/>
      <c r="W364" s="254"/>
      <c r="X364" s="254"/>
    </row>
    <row r="365" ht="3.75" customHeight="1" thickBot="1"/>
    <row r="366" spans="1:24" ht="27.75" customHeight="1" thickBot="1" thickTop="1">
      <c r="A366" s="248"/>
      <c r="B366" s="249"/>
      <c r="C366" s="249"/>
      <c r="D366" s="249"/>
      <c r="E366" s="249"/>
      <c r="F366" s="249"/>
      <c r="G366" s="249"/>
      <c r="H366" s="249"/>
      <c r="I366" s="249"/>
      <c r="J366" s="249"/>
      <c r="K366" s="250"/>
      <c r="L366" s="252">
        <v>16</v>
      </c>
      <c r="M366" s="253"/>
      <c r="N366" s="248"/>
      <c r="O366" s="249"/>
      <c r="P366" s="249"/>
      <c r="Q366" s="249"/>
      <c r="R366" s="249"/>
      <c r="S366" s="249"/>
      <c r="T366" s="249"/>
      <c r="U366" s="249"/>
      <c r="V366" s="249"/>
      <c r="W366" s="249"/>
      <c r="X366" s="250"/>
    </row>
    <row r="367" ht="5.25" customHeight="1" thickTop="1"/>
    <row r="368" spans="1:24" ht="20.25" customHeight="1" thickBot="1">
      <c r="A368" s="234" t="s">
        <v>11</v>
      </c>
      <c r="B368" s="234"/>
      <c r="C368" s="234"/>
      <c r="D368" s="234"/>
      <c r="E368" s="234"/>
      <c r="F368" s="234"/>
      <c r="G368" s="234"/>
      <c r="H368" s="234"/>
      <c r="I368" s="234"/>
      <c r="J368" s="234"/>
      <c r="K368" s="234"/>
      <c r="L368" s="234"/>
      <c r="M368" s="251"/>
      <c r="N368" s="251"/>
      <c r="O368" s="251"/>
      <c r="P368" s="251"/>
      <c r="Q368" s="251"/>
      <c r="R368" s="251"/>
      <c r="S368" s="251"/>
      <c r="T368" s="251"/>
      <c r="U368" s="251"/>
      <c r="V368" s="251"/>
      <c r="W368" s="251"/>
      <c r="X368" s="251"/>
    </row>
    <row r="369" spans="1:24" ht="18">
      <c r="A369" s="247" t="str">
        <f>TEAMS!$D$1</f>
        <v>TERRIGAL BOWLING CLUB</v>
      </c>
      <c r="B369" s="247"/>
      <c r="C369" s="247"/>
      <c r="D369" s="247"/>
      <c r="E369" s="247"/>
      <c r="F369" s="247"/>
      <c r="G369" s="247"/>
      <c r="H369" s="247"/>
      <c r="I369" s="247"/>
      <c r="J369" s="247"/>
      <c r="K369" s="247"/>
      <c r="L369" s="247"/>
      <c r="M369" s="247"/>
      <c r="N369" s="247"/>
      <c r="O369" s="247"/>
      <c r="P369" s="247"/>
      <c r="Q369" s="247"/>
      <c r="R369" s="247"/>
      <c r="S369" s="247"/>
      <c r="T369" s="247"/>
      <c r="U369" s="247"/>
      <c r="V369" s="247"/>
      <c r="W369" s="247"/>
      <c r="X369" s="247"/>
    </row>
    <row r="370" ht="6" customHeight="1"/>
    <row r="371" spans="1:24" ht="15">
      <c r="A371" s="236" t="str">
        <f>TEAMS!$D$3</f>
        <v>Major Singles C'ship - Final</v>
      </c>
      <c r="B371" s="236"/>
      <c r="C371" s="236"/>
      <c r="D371" s="236"/>
      <c r="E371" s="236"/>
      <c r="F371" s="236"/>
      <c r="G371" s="236"/>
      <c r="H371" s="236"/>
      <c r="I371" s="236"/>
      <c r="J371" s="236"/>
      <c r="K371" s="236"/>
      <c r="L371" s="236"/>
      <c r="M371" s="236"/>
      <c r="N371" s="236"/>
      <c r="O371" s="236"/>
      <c r="P371" s="236"/>
      <c r="Q371" s="236"/>
      <c r="R371" s="236"/>
      <c r="S371" s="236"/>
      <c r="T371" s="236"/>
      <c r="U371" s="236"/>
      <c r="V371" s="236"/>
      <c r="W371" s="236"/>
      <c r="X371" s="236"/>
    </row>
    <row r="372" ht="6" customHeight="1"/>
    <row r="373" spans="3:24" ht="15">
      <c r="C373" s="235" t="s">
        <v>2</v>
      </c>
      <c r="D373" s="235"/>
      <c r="E373" s="235"/>
      <c r="F373" s="235"/>
      <c r="G373" s="235"/>
      <c r="H373" s="3"/>
      <c r="I373" s="235" t="s">
        <v>1</v>
      </c>
      <c r="J373" s="235"/>
      <c r="K373" s="235"/>
      <c r="L373" s="235"/>
      <c r="M373" s="235"/>
      <c r="N373" s="235"/>
      <c r="O373" s="235"/>
      <c r="P373" s="235"/>
      <c r="Q373" s="235"/>
      <c r="R373" s="235"/>
      <c r="S373" s="235"/>
      <c r="T373" s="235"/>
      <c r="U373" s="235"/>
      <c r="V373" s="235"/>
      <c r="W373" s="235"/>
      <c r="X373" s="235"/>
    </row>
    <row r="374" ht="3" customHeight="1"/>
    <row r="375" spans="3:24" ht="21" customHeight="1" thickBot="1">
      <c r="C375" s="238">
        <f>TEAMS!$K$9</f>
        <v>0</v>
      </c>
      <c r="D375" s="239"/>
      <c r="E375" s="239"/>
      <c r="F375" s="239"/>
      <c r="G375" s="240"/>
      <c r="I375" s="241">
        <f>TEAMS!$D$2</f>
        <v>44374</v>
      </c>
      <c r="J375" s="242"/>
      <c r="K375" s="242"/>
      <c r="L375" s="242"/>
      <c r="M375" s="242"/>
      <c r="N375" s="242"/>
      <c r="O375" s="242"/>
      <c r="P375" s="242"/>
      <c r="Q375" s="242"/>
      <c r="R375" s="242"/>
      <c r="S375" s="242"/>
      <c r="T375" s="242"/>
      <c r="U375" s="242"/>
      <c r="V375" s="242"/>
      <c r="W375" s="242"/>
      <c r="X375" s="243"/>
    </row>
    <row r="376" ht="13.5" thickTop="1"/>
    <row r="377" spans="1:24" ht="20.25" customHeight="1" thickBot="1">
      <c r="A377" s="255" t="e">
        <f>TEAMS!#REF!</f>
        <v>#REF!</v>
      </c>
      <c r="B377" s="256"/>
      <c r="C377" s="256"/>
      <c r="D377" s="256"/>
      <c r="E377" s="256"/>
      <c r="F377" s="256"/>
      <c r="G377" s="256"/>
      <c r="H377" s="256"/>
      <c r="I377" s="256"/>
      <c r="J377" s="256"/>
      <c r="K377" s="257"/>
      <c r="L377" s="258" t="s">
        <v>3</v>
      </c>
      <c r="M377" s="259"/>
      <c r="N377" s="255" t="e">
        <f>TEAMS!#REF!</f>
        <v>#REF!</v>
      </c>
      <c r="O377" s="256"/>
      <c r="P377" s="256"/>
      <c r="Q377" s="256"/>
      <c r="R377" s="256"/>
      <c r="S377" s="256"/>
      <c r="T377" s="256"/>
      <c r="U377" s="256"/>
      <c r="V377" s="256"/>
      <c r="W377" s="256"/>
      <c r="X377" s="257"/>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55" t="e">
        <f>TEAMS!#REF!</f>
        <v>#REF!</v>
      </c>
      <c r="B379" s="256"/>
      <c r="C379" s="256"/>
      <c r="D379" s="256"/>
      <c r="E379" s="256"/>
      <c r="F379" s="256"/>
      <c r="G379" s="256"/>
      <c r="H379" s="256"/>
      <c r="I379" s="256"/>
      <c r="J379" s="256"/>
      <c r="K379" s="257"/>
      <c r="L379" s="258" t="s">
        <v>4</v>
      </c>
      <c r="M379" s="259"/>
      <c r="N379" s="255" t="e">
        <f>TEAMS!#REF!</f>
        <v>#REF!</v>
      </c>
      <c r="O379" s="256"/>
      <c r="P379" s="256"/>
      <c r="Q379" s="256"/>
      <c r="R379" s="256"/>
      <c r="S379" s="256"/>
      <c r="T379" s="256"/>
      <c r="U379" s="256"/>
      <c r="V379" s="256"/>
      <c r="W379" s="256"/>
      <c r="X379" s="257"/>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55" t="e">
        <f>TEAMS!#REF!</f>
        <v>#REF!</v>
      </c>
      <c r="B381" s="256"/>
      <c r="C381" s="256"/>
      <c r="D381" s="256"/>
      <c r="E381" s="256"/>
      <c r="F381" s="256"/>
      <c r="G381" s="256"/>
      <c r="H381" s="256"/>
      <c r="I381" s="256"/>
      <c r="J381" s="256"/>
      <c r="K381" s="257"/>
      <c r="L381" s="258" t="s">
        <v>5</v>
      </c>
      <c r="M381" s="259"/>
      <c r="N381" s="255" t="e">
        <f>TEAMS!#REF!</f>
        <v>#REF!</v>
      </c>
      <c r="O381" s="256"/>
      <c r="P381" s="256"/>
      <c r="Q381" s="256"/>
      <c r="R381" s="256"/>
      <c r="S381" s="256"/>
      <c r="T381" s="256"/>
      <c r="U381" s="256"/>
      <c r="V381" s="256"/>
      <c r="W381" s="256"/>
      <c r="X381" s="257"/>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55">
        <f>TEAMS!$L$10</f>
        <v>0</v>
      </c>
      <c r="B383" s="256"/>
      <c r="C383" s="256"/>
      <c r="D383" s="256"/>
      <c r="E383" s="256"/>
      <c r="F383" s="256"/>
      <c r="G383" s="256"/>
      <c r="H383" s="256"/>
      <c r="I383" s="256"/>
      <c r="J383" s="256"/>
      <c r="K383" s="257"/>
      <c r="L383" s="258" t="s">
        <v>6</v>
      </c>
      <c r="M383" s="261"/>
      <c r="N383" s="255">
        <f>TEAMS!$J$10</f>
        <v>0</v>
      </c>
      <c r="O383" s="256"/>
      <c r="P383" s="256"/>
      <c r="Q383" s="256"/>
      <c r="R383" s="256"/>
      <c r="S383" s="256"/>
      <c r="T383" s="256"/>
      <c r="U383" s="256"/>
      <c r="V383" s="256"/>
      <c r="W383" s="256"/>
      <c r="X383" s="257"/>
    </row>
    <row r="384" ht="5.25" customHeight="1" thickTop="1"/>
    <row r="385" spans="1:22" ht="15.75" customHeight="1" thickBot="1">
      <c r="A385" s="23">
        <v>2</v>
      </c>
      <c r="C385" s="260" t="s">
        <v>9</v>
      </c>
      <c r="D385" s="260"/>
      <c r="E385" s="260"/>
      <c r="F385" s="260"/>
      <c r="G385" s="260"/>
      <c r="H385" s="260"/>
      <c r="I385" s="260"/>
      <c r="P385" s="260" t="s">
        <v>9</v>
      </c>
      <c r="Q385" s="260"/>
      <c r="R385" s="260"/>
      <c r="S385" s="260"/>
      <c r="T385" s="260"/>
      <c r="U385" s="260"/>
      <c r="V385" s="260"/>
    </row>
    <row r="386" spans="3:22" ht="30" customHeight="1" thickBot="1" thickTop="1">
      <c r="C386" s="248"/>
      <c r="D386" s="249"/>
      <c r="E386" s="249"/>
      <c r="F386" s="249"/>
      <c r="G386" s="249"/>
      <c r="H386" s="249"/>
      <c r="I386" s="250"/>
      <c r="P386" s="248"/>
      <c r="Q386" s="249"/>
      <c r="R386" s="249"/>
      <c r="S386" s="249"/>
      <c r="T386" s="249"/>
      <c r="U386" s="249"/>
      <c r="V386" s="250"/>
    </row>
    <row r="387" spans="1:24" ht="18.75" customHeight="1" thickTop="1">
      <c r="A387" s="254" t="s">
        <v>10</v>
      </c>
      <c r="B387" s="254"/>
      <c r="C387" s="254"/>
      <c r="D387" s="254"/>
      <c r="E387" s="254"/>
      <c r="F387" s="254"/>
      <c r="G387" s="254"/>
      <c r="H387" s="254"/>
      <c r="I387" s="254"/>
      <c r="J387" s="254"/>
      <c r="K387" s="254"/>
      <c r="N387" s="254" t="s">
        <v>10</v>
      </c>
      <c r="O387" s="254"/>
      <c r="P387" s="254"/>
      <c r="Q387" s="254"/>
      <c r="R387" s="254"/>
      <c r="S387" s="254"/>
      <c r="T387" s="254"/>
      <c r="U387" s="254"/>
      <c r="V387" s="254"/>
      <c r="W387" s="254"/>
      <c r="X387" s="254"/>
    </row>
    <row r="388" ht="3.75" customHeight="1" thickBot="1"/>
    <row r="389" spans="1:24" ht="27.75" customHeight="1" thickBot="1" thickTop="1">
      <c r="A389" s="248"/>
      <c r="B389" s="249"/>
      <c r="C389" s="249"/>
      <c r="D389" s="249"/>
      <c r="E389" s="249"/>
      <c r="F389" s="249"/>
      <c r="G389" s="249"/>
      <c r="H389" s="249"/>
      <c r="I389" s="249"/>
      <c r="J389" s="249"/>
      <c r="K389" s="250"/>
      <c r="L389" s="252">
        <v>17</v>
      </c>
      <c r="M389" s="253"/>
      <c r="N389" s="248"/>
      <c r="O389" s="249"/>
      <c r="P389" s="249"/>
      <c r="Q389" s="249"/>
      <c r="R389" s="249"/>
      <c r="S389" s="249"/>
      <c r="T389" s="249"/>
      <c r="U389" s="249"/>
      <c r="V389" s="249"/>
      <c r="W389" s="249"/>
      <c r="X389" s="250"/>
    </row>
    <row r="390" ht="5.25" customHeight="1" thickTop="1"/>
    <row r="391" spans="1:24" ht="20.25" customHeight="1" thickBot="1">
      <c r="A391" s="234" t="s">
        <v>11</v>
      </c>
      <c r="B391" s="234"/>
      <c r="C391" s="234"/>
      <c r="D391" s="234"/>
      <c r="E391" s="234"/>
      <c r="F391" s="234"/>
      <c r="G391" s="234"/>
      <c r="H391" s="234"/>
      <c r="I391" s="234"/>
      <c r="J391" s="234"/>
      <c r="K391" s="234"/>
      <c r="L391" s="234"/>
      <c r="M391" s="251"/>
      <c r="N391" s="251"/>
      <c r="O391" s="251"/>
      <c r="P391" s="251"/>
      <c r="Q391" s="251"/>
      <c r="R391" s="251"/>
      <c r="S391" s="251"/>
      <c r="T391" s="251"/>
      <c r="U391" s="251"/>
      <c r="V391" s="251"/>
      <c r="W391" s="251"/>
      <c r="X391" s="251"/>
    </row>
    <row r="392" spans="1:24" ht="18">
      <c r="A392" s="247" t="str">
        <f>TEAMS!$D$1</f>
        <v>TERRIGAL BOWLING CLUB</v>
      </c>
      <c r="B392" s="247"/>
      <c r="C392" s="247"/>
      <c r="D392" s="247"/>
      <c r="E392" s="247"/>
      <c r="F392" s="247"/>
      <c r="G392" s="247"/>
      <c r="H392" s="247"/>
      <c r="I392" s="247"/>
      <c r="J392" s="247"/>
      <c r="K392" s="247"/>
      <c r="L392" s="247"/>
      <c r="M392" s="247"/>
      <c r="N392" s="247"/>
      <c r="O392" s="247"/>
      <c r="P392" s="247"/>
      <c r="Q392" s="247"/>
      <c r="R392" s="247"/>
      <c r="S392" s="247"/>
      <c r="T392" s="247"/>
      <c r="U392" s="247"/>
      <c r="V392" s="247"/>
      <c r="W392" s="247"/>
      <c r="X392" s="247"/>
    </row>
    <row r="393" ht="6" customHeight="1"/>
    <row r="394" spans="1:24" ht="15">
      <c r="A394" s="236" t="str">
        <f>TEAMS!$D$3</f>
        <v>Major Singles C'ship - Final</v>
      </c>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row>
    <row r="395" ht="6" customHeight="1"/>
    <row r="396" spans="3:24" ht="15">
      <c r="C396" s="235" t="s">
        <v>2</v>
      </c>
      <c r="D396" s="235"/>
      <c r="E396" s="235"/>
      <c r="F396" s="235"/>
      <c r="G396" s="235"/>
      <c r="H396" s="3"/>
      <c r="I396" s="235" t="s">
        <v>1</v>
      </c>
      <c r="J396" s="235"/>
      <c r="K396" s="235"/>
      <c r="L396" s="235"/>
      <c r="M396" s="235"/>
      <c r="N396" s="235"/>
      <c r="O396" s="235"/>
      <c r="P396" s="235"/>
      <c r="Q396" s="235"/>
      <c r="R396" s="235"/>
      <c r="S396" s="235"/>
      <c r="T396" s="235"/>
      <c r="U396" s="235"/>
      <c r="V396" s="235"/>
      <c r="W396" s="235"/>
      <c r="X396" s="235"/>
    </row>
    <row r="397" ht="3" customHeight="1"/>
    <row r="398" spans="3:24" ht="21" customHeight="1" thickBot="1">
      <c r="C398" s="238">
        <f>TEAMS!$K$11</f>
        <v>0</v>
      </c>
      <c r="D398" s="239"/>
      <c r="E398" s="239"/>
      <c r="F398" s="239"/>
      <c r="G398" s="240"/>
      <c r="I398" s="241">
        <f>TEAMS!$D$2</f>
        <v>44374</v>
      </c>
      <c r="J398" s="242"/>
      <c r="K398" s="242"/>
      <c r="L398" s="242"/>
      <c r="M398" s="242"/>
      <c r="N398" s="242"/>
      <c r="O398" s="242"/>
      <c r="P398" s="242"/>
      <c r="Q398" s="242"/>
      <c r="R398" s="242"/>
      <c r="S398" s="242"/>
      <c r="T398" s="242"/>
      <c r="U398" s="242"/>
      <c r="V398" s="242"/>
      <c r="W398" s="242"/>
      <c r="X398" s="243"/>
    </row>
    <row r="399" ht="13.5" thickTop="1"/>
    <row r="400" spans="1:24" ht="20.25" customHeight="1" thickBot="1">
      <c r="A400" s="255" t="e">
        <f>TEAMS!#REF!</f>
        <v>#REF!</v>
      </c>
      <c r="B400" s="256"/>
      <c r="C400" s="256"/>
      <c r="D400" s="256"/>
      <c r="E400" s="256"/>
      <c r="F400" s="256"/>
      <c r="G400" s="256"/>
      <c r="H400" s="256"/>
      <c r="I400" s="256"/>
      <c r="J400" s="256"/>
      <c r="K400" s="257"/>
      <c r="L400" s="258" t="s">
        <v>3</v>
      </c>
      <c r="M400" s="259"/>
      <c r="N400" s="255" t="e">
        <f>TEAMS!#REF!</f>
        <v>#REF!</v>
      </c>
      <c r="O400" s="256"/>
      <c r="P400" s="256"/>
      <c r="Q400" s="256"/>
      <c r="R400" s="256"/>
      <c r="S400" s="256"/>
      <c r="T400" s="256"/>
      <c r="U400" s="256"/>
      <c r="V400" s="256"/>
      <c r="W400" s="256"/>
      <c r="X400" s="257"/>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55" t="e">
        <f>TEAMS!#REF!</f>
        <v>#REF!</v>
      </c>
      <c r="B402" s="256"/>
      <c r="C402" s="256"/>
      <c r="D402" s="256"/>
      <c r="E402" s="256"/>
      <c r="F402" s="256"/>
      <c r="G402" s="256"/>
      <c r="H402" s="256"/>
      <c r="I402" s="256"/>
      <c r="J402" s="256"/>
      <c r="K402" s="257"/>
      <c r="L402" s="258" t="s">
        <v>4</v>
      </c>
      <c r="M402" s="259"/>
      <c r="N402" s="255" t="e">
        <f>TEAMS!#REF!</f>
        <v>#REF!</v>
      </c>
      <c r="O402" s="256"/>
      <c r="P402" s="256"/>
      <c r="Q402" s="256"/>
      <c r="R402" s="256"/>
      <c r="S402" s="256"/>
      <c r="T402" s="256"/>
      <c r="U402" s="256"/>
      <c r="V402" s="256"/>
      <c r="W402" s="256"/>
      <c r="X402" s="257"/>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55" t="e">
        <f>TEAMS!#REF!</f>
        <v>#REF!</v>
      </c>
      <c r="B404" s="256"/>
      <c r="C404" s="256"/>
      <c r="D404" s="256"/>
      <c r="E404" s="256"/>
      <c r="F404" s="256"/>
      <c r="G404" s="256"/>
      <c r="H404" s="256"/>
      <c r="I404" s="256"/>
      <c r="J404" s="256"/>
      <c r="K404" s="257"/>
      <c r="L404" s="258" t="s">
        <v>5</v>
      </c>
      <c r="M404" s="259"/>
      <c r="N404" s="255" t="e">
        <f>TEAMS!#REF!</f>
        <v>#REF!</v>
      </c>
      <c r="O404" s="256"/>
      <c r="P404" s="256"/>
      <c r="Q404" s="256"/>
      <c r="R404" s="256"/>
      <c r="S404" s="256"/>
      <c r="T404" s="256"/>
      <c r="U404" s="256"/>
      <c r="V404" s="256"/>
      <c r="W404" s="256"/>
      <c r="X404" s="257"/>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55">
        <f>TEAMS!$L$12</f>
        <v>0</v>
      </c>
      <c r="B406" s="256"/>
      <c r="C406" s="256"/>
      <c r="D406" s="256"/>
      <c r="E406" s="256"/>
      <c r="F406" s="256"/>
      <c r="G406" s="256"/>
      <c r="H406" s="256"/>
      <c r="I406" s="256"/>
      <c r="J406" s="256"/>
      <c r="K406" s="257"/>
      <c r="L406" s="258" t="s">
        <v>6</v>
      </c>
      <c r="M406" s="261"/>
      <c r="N406" s="255">
        <f>TEAMS!$J$12</f>
        <v>0</v>
      </c>
      <c r="O406" s="256"/>
      <c r="P406" s="256"/>
      <c r="Q406" s="256"/>
      <c r="R406" s="256"/>
      <c r="S406" s="256"/>
      <c r="T406" s="256"/>
      <c r="U406" s="256"/>
      <c r="V406" s="256"/>
      <c r="W406" s="256"/>
      <c r="X406" s="257"/>
    </row>
    <row r="407" ht="5.25" customHeight="1" thickTop="1"/>
    <row r="408" spans="1:22" ht="15.75" customHeight="1" thickBot="1">
      <c r="A408" s="23">
        <v>2</v>
      </c>
      <c r="C408" s="260" t="s">
        <v>9</v>
      </c>
      <c r="D408" s="260"/>
      <c r="E408" s="260"/>
      <c r="F408" s="260"/>
      <c r="G408" s="260"/>
      <c r="H408" s="260"/>
      <c r="I408" s="260"/>
      <c r="P408" s="260" t="s">
        <v>9</v>
      </c>
      <c r="Q408" s="260"/>
      <c r="R408" s="260"/>
      <c r="S408" s="260"/>
      <c r="T408" s="260"/>
      <c r="U408" s="260"/>
      <c r="V408" s="260"/>
    </row>
    <row r="409" spans="3:22" ht="30" customHeight="1" thickBot="1" thickTop="1">
      <c r="C409" s="248"/>
      <c r="D409" s="249"/>
      <c r="E409" s="249"/>
      <c r="F409" s="249"/>
      <c r="G409" s="249"/>
      <c r="H409" s="249"/>
      <c r="I409" s="250"/>
      <c r="P409" s="248"/>
      <c r="Q409" s="249"/>
      <c r="R409" s="249"/>
      <c r="S409" s="249"/>
      <c r="T409" s="249"/>
      <c r="U409" s="249"/>
      <c r="V409" s="250"/>
    </row>
    <row r="410" spans="1:24" ht="18.75" customHeight="1" thickTop="1">
      <c r="A410" s="254" t="s">
        <v>10</v>
      </c>
      <c r="B410" s="254"/>
      <c r="C410" s="254"/>
      <c r="D410" s="254"/>
      <c r="E410" s="254"/>
      <c r="F410" s="254"/>
      <c r="G410" s="254"/>
      <c r="H410" s="254"/>
      <c r="I410" s="254"/>
      <c r="J410" s="254"/>
      <c r="K410" s="254"/>
      <c r="N410" s="254" t="s">
        <v>10</v>
      </c>
      <c r="O410" s="254"/>
      <c r="P410" s="254"/>
      <c r="Q410" s="254"/>
      <c r="R410" s="254"/>
      <c r="S410" s="254"/>
      <c r="T410" s="254"/>
      <c r="U410" s="254"/>
      <c r="V410" s="254"/>
      <c r="W410" s="254"/>
      <c r="X410" s="254"/>
    </row>
    <row r="411" ht="3.75" customHeight="1" thickBot="1"/>
    <row r="412" spans="1:24" ht="27.75" customHeight="1" thickBot="1" thickTop="1">
      <c r="A412" s="248"/>
      <c r="B412" s="249"/>
      <c r="C412" s="249"/>
      <c r="D412" s="249"/>
      <c r="E412" s="249"/>
      <c r="F412" s="249"/>
      <c r="G412" s="249"/>
      <c r="H412" s="249"/>
      <c r="I412" s="249"/>
      <c r="J412" s="249"/>
      <c r="K412" s="250"/>
      <c r="L412" s="252">
        <v>18</v>
      </c>
      <c r="M412" s="253"/>
      <c r="N412" s="248"/>
      <c r="O412" s="249"/>
      <c r="P412" s="249"/>
      <c r="Q412" s="249"/>
      <c r="R412" s="249"/>
      <c r="S412" s="249"/>
      <c r="T412" s="249"/>
      <c r="U412" s="249"/>
      <c r="V412" s="249"/>
      <c r="W412" s="249"/>
      <c r="X412" s="250"/>
    </row>
    <row r="413" ht="5.25" customHeight="1" thickTop="1"/>
    <row r="414" spans="1:24" ht="20.25" customHeight="1" thickBot="1">
      <c r="A414" s="234" t="s">
        <v>11</v>
      </c>
      <c r="B414" s="234"/>
      <c r="C414" s="234"/>
      <c r="D414" s="234"/>
      <c r="E414" s="234"/>
      <c r="F414" s="234"/>
      <c r="G414" s="234"/>
      <c r="H414" s="234"/>
      <c r="I414" s="234"/>
      <c r="J414" s="234"/>
      <c r="K414" s="234"/>
      <c r="L414" s="234"/>
      <c r="M414" s="251"/>
      <c r="N414" s="251"/>
      <c r="O414" s="251"/>
      <c r="P414" s="251"/>
      <c r="Q414" s="251"/>
      <c r="R414" s="251"/>
      <c r="S414" s="251"/>
      <c r="T414" s="251"/>
      <c r="U414" s="251"/>
      <c r="V414" s="251"/>
      <c r="W414" s="251"/>
      <c r="X414" s="251"/>
    </row>
    <row r="415" spans="1:24" ht="18">
      <c r="A415" s="247" t="str">
        <f>TEAMS!$D$1</f>
        <v>TERRIGAL BOWLING CLUB</v>
      </c>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row>
    <row r="416" ht="6" customHeight="1"/>
    <row r="417" spans="1:24" ht="15">
      <c r="A417" s="236" t="str">
        <f>TEAMS!$D$3</f>
        <v>Major Singles C'ship - Final</v>
      </c>
      <c r="B417" s="236"/>
      <c r="C417" s="236"/>
      <c r="D417" s="236"/>
      <c r="E417" s="236"/>
      <c r="F417" s="236"/>
      <c r="G417" s="236"/>
      <c r="H417" s="236"/>
      <c r="I417" s="236"/>
      <c r="J417" s="236"/>
      <c r="K417" s="236"/>
      <c r="L417" s="236"/>
      <c r="M417" s="236"/>
      <c r="N417" s="236"/>
      <c r="O417" s="236"/>
      <c r="P417" s="236"/>
      <c r="Q417" s="236"/>
      <c r="R417" s="236"/>
      <c r="S417" s="236"/>
      <c r="T417" s="236"/>
      <c r="U417" s="236"/>
      <c r="V417" s="236"/>
      <c r="W417" s="236"/>
      <c r="X417" s="236"/>
    </row>
    <row r="418" ht="6" customHeight="1"/>
    <row r="419" spans="3:24" ht="15">
      <c r="C419" s="235" t="s">
        <v>2</v>
      </c>
      <c r="D419" s="235"/>
      <c r="E419" s="235"/>
      <c r="F419" s="235"/>
      <c r="G419" s="235"/>
      <c r="H419" s="3"/>
      <c r="I419" s="235" t="s">
        <v>1</v>
      </c>
      <c r="J419" s="235"/>
      <c r="K419" s="235"/>
      <c r="L419" s="235"/>
      <c r="M419" s="235"/>
      <c r="N419" s="235"/>
      <c r="O419" s="235"/>
      <c r="P419" s="235"/>
      <c r="Q419" s="235"/>
      <c r="R419" s="235"/>
      <c r="S419" s="235"/>
      <c r="T419" s="235"/>
      <c r="U419" s="235"/>
      <c r="V419" s="235"/>
      <c r="W419" s="235"/>
      <c r="X419" s="235"/>
    </row>
    <row r="420" ht="3" customHeight="1"/>
    <row r="421" spans="3:24" ht="21" customHeight="1" thickBot="1">
      <c r="C421" s="238">
        <f>TEAMS!$K$13</f>
        <v>0</v>
      </c>
      <c r="D421" s="239"/>
      <c r="E421" s="239"/>
      <c r="F421" s="239"/>
      <c r="G421" s="240"/>
      <c r="I421" s="241">
        <f>TEAMS!$D$2</f>
        <v>44374</v>
      </c>
      <c r="J421" s="242"/>
      <c r="K421" s="242"/>
      <c r="L421" s="242"/>
      <c r="M421" s="242"/>
      <c r="N421" s="242"/>
      <c r="O421" s="242"/>
      <c r="P421" s="242"/>
      <c r="Q421" s="242"/>
      <c r="R421" s="242"/>
      <c r="S421" s="242"/>
      <c r="T421" s="242"/>
      <c r="U421" s="242"/>
      <c r="V421" s="242"/>
      <c r="W421" s="242"/>
      <c r="X421" s="243"/>
    </row>
    <row r="422" ht="13.5" thickTop="1"/>
    <row r="423" spans="1:24" ht="20.25" customHeight="1" thickBot="1">
      <c r="A423" s="255" t="e">
        <f>TEAMS!#REF!</f>
        <v>#REF!</v>
      </c>
      <c r="B423" s="256"/>
      <c r="C423" s="256"/>
      <c r="D423" s="256"/>
      <c r="E423" s="256"/>
      <c r="F423" s="256"/>
      <c r="G423" s="256"/>
      <c r="H423" s="256"/>
      <c r="I423" s="256"/>
      <c r="J423" s="256"/>
      <c r="K423" s="257"/>
      <c r="L423" s="258" t="s">
        <v>3</v>
      </c>
      <c r="M423" s="259"/>
      <c r="N423" s="255" t="e">
        <f>TEAMS!#REF!</f>
        <v>#REF!</v>
      </c>
      <c r="O423" s="256"/>
      <c r="P423" s="256"/>
      <c r="Q423" s="256"/>
      <c r="R423" s="256"/>
      <c r="S423" s="256"/>
      <c r="T423" s="256"/>
      <c r="U423" s="256"/>
      <c r="V423" s="256"/>
      <c r="W423" s="256"/>
      <c r="X423" s="257"/>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55" t="e">
        <f>TEAMS!#REF!</f>
        <v>#REF!</v>
      </c>
      <c r="B425" s="256"/>
      <c r="C425" s="256"/>
      <c r="D425" s="256"/>
      <c r="E425" s="256"/>
      <c r="F425" s="256"/>
      <c r="G425" s="256"/>
      <c r="H425" s="256"/>
      <c r="I425" s="256"/>
      <c r="J425" s="256"/>
      <c r="K425" s="257"/>
      <c r="L425" s="258" t="s">
        <v>4</v>
      </c>
      <c r="M425" s="259"/>
      <c r="N425" s="255" t="e">
        <f>TEAMS!#REF!</f>
        <v>#REF!</v>
      </c>
      <c r="O425" s="256"/>
      <c r="P425" s="256"/>
      <c r="Q425" s="256"/>
      <c r="R425" s="256"/>
      <c r="S425" s="256"/>
      <c r="T425" s="256"/>
      <c r="U425" s="256"/>
      <c r="V425" s="256"/>
      <c r="W425" s="256"/>
      <c r="X425" s="257"/>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55" t="e">
        <f>TEAMS!#REF!</f>
        <v>#REF!</v>
      </c>
      <c r="B427" s="256"/>
      <c r="C427" s="256"/>
      <c r="D427" s="256"/>
      <c r="E427" s="256"/>
      <c r="F427" s="256"/>
      <c r="G427" s="256"/>
      <c r="H427" s="256"/>
      <c r="I427" s="256"/>
      <c r="J427" s="256"/>
      <c r="K427" s="257"/>
      <c r="L427" s="258" t="s">
        <v>5</v>
      </c>
      <c r="M427" s="259"/>
      <c r="N427" s="255" t="e">
        <f>TEAMS!#REF!</f>
        <v>#REF!</v>
      </c>
      <c r="O427" s="256"/>
      <c r="P427" s="256"/>
      <c r="Q427" s="256"/>
      <c r="R427" s="256"/>
      <c r="S427" s="256"/>
      <c r="T427" s="256"/>
      <c r="U427" s="256"/>
      <c r="V427" s="256"/>
      <c r="W427" s="256"/>
      <c r="X427" s="257"/>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55">
        <f>TEAMS!$L$14</f>
        <v>0</v>
      </c>
      <c r="B429" s="256"/>
      <c r="C429" s="256"/>
      <c r="D429" s="256"/>
      <c r="E429" s="256"/>
      <c r="F429" s="256"/>
      <c r="G429" s="256"/>
      <c r="H429" s="256"/>
      <c r="I429" s="256"/>
      <c r="J429" s="256"/>
      <c r="K429" s="257"/>
      <c r="L429" s="258" t="s">
        <v>6</v>
      </c>
      <c r="M429" s="261"/>
      <c r="N429" s="255">
        <f>TEAMS!$J$14</f>
        <v>0</v>
      </c>
      <c r="O429" s="256"/>
      <c r="P429" s="256"/>
      <c r="Q429" s="256"/>
      <c r="R429" s="256"/>
      <c r="S429" s="256"/>
      <c r="T429" s="256"/>
      <c r="U429" s="256"/>
      <c r="V429" s="256"/>
      <c r="W429" s="256"/>
      <c r="X429" s="257"/>
    </row>
    <row r="430" ht="5.25" customHeight="1" thickTop="1"/>
    <row r="431" spans="1:22" ht="15.75" customHeight="1" thickBot="1">
      <c r="A431" s="23">
        <v>2</v>
      </c>
      <c r="C431" s="260" t="s">
        <v>9</v>
      </c>
      <c r="D431" s="260"/>
      <c r="E431" s="260"/>
      <c r="F431" s="260"/>
      <c r="G431" s="260"/>
      <c r="H431" s="260"/>
      <c r="I431" s="260"/>
      <c r="P431" s="260" t="s">
        <v>9</v>
      </c>
      <c r="Q431" s="260"/>
      <c r="R431" s="260"/>
      <c r="S431" s="260"/>
      <c r="T431" s="260"/>
      <c r="U431" s="260"/>
      <c r="V431" s="260"/>
    </row>
    <row r="432" spans="3:22" ht="30" customHeight="1" thickBot="1" thickTop="1">
      <c r="C432" s="248"/>
      <c r="D432" s="249"/>
      <c r="E432" s="249"/>
      <c r="F432" s="249"/>
      <c r="G432" s="249"/>
      <c r="H432" s="249"/>
      <c r="I432" s="250"/>
      <c r="P432" s="248"/>
      <c r="Q432" s="249"/>
      <c r="R432" s="249"/>
      <c r="S432" s="249"/>
      <c r="T432" s="249"/>
      <c r="U432" s="249"/>
      <c r="V432" s="250"/>
    </row>
    <row r="433" spans="1:24" ht="18.75" customHeight="1" thickTop="1">
      <c r="A433" s="254" t="s">
        <v>10</v>
      </c>
      <c r="B433" s="254"/>
      <c r="C433" s="254"/>
      <c r="D433" s="254"/>
      <c r="E433" s="254"/>
      <c r="F433" s="254"/>
      <c r="G433" s="254"/>
      <c r="H433" s="254"/>
      <c r="I433" s="254"/>
      <c r="J433" s="254"/>
      <c r="K433" s="254"/>
      <c r="N433" s="254" t="s">
        <v>10</v>
      </c>
      <c r="O433" s="254"/>
      <c r="P433" s="254"/>
      <c r="Q433" s="254"/>
      <c r="R433" s="254"/>
      <c r="S433" s="254"/>
      <c r="T433" s="254"/>
      <c r="U433" s="254"/>
      <c r="V433" s="254"/>
      <c r="W433" s="254"/>
      <c r="X433" s="254"/>
    </row>
    <row r="434" ht="3.75" customHeight="1" thickBot="1"/>
    <row r="435" spans="1:24" ht="27.75" customHeight="1" thickBot="1" thickTop="1">
      <c r="A435" s="248"/>
      <c r="B435" s="249"/>
      <c r="C435" s="249"/>
      <c r="D435" s="249"/>
      <c r="E435" s="249"/>
      <c r="F435" s="249"/>
      <c r="G435" s="249"/>
      <c r="H435" s="249"/>
      <c r="I435" s="249"/>
      <c r="J435" s="249"/>
      <c r="K435" s="250"/>
      <c r="L435" s="252">
        <v>19</v>
      </c>
      <c r="M435" s="253"/>
      <c r="N435" s="248"/>
      <c r="O435" s="249"/>
      <c r="P435" s="249"/>
      <c r="Q435" s="249"/>
      <c r="R435" s="249"/>
      <c r="S435" s="249"/>
      <c r="T435" s="249"/>
      <c r="U435" s="249"/>
      <c r="V435" s="249"/>
      <c r="W435" s="249"/>
      <c r="X435" s="250"/>
    </row>
    <row r="436" ht="5.25" customHeight="1" thickTop="1"/>
    <row r="437" spans="1:24" ht="20.25" customHeight="1" thickBot="1">
      <c r="A437" s="234" t="s">
        <v>11</v>
      </c>
      <c r="B437" s="234"/>
      <c r="C437" s="234"/>
      <c r="D437" s="234"/>
      <c r="E437" s="234"/>
      <c r="F437" s="234"/>
      <c r="G437" s="234"/>
      <c r="H437" s="234"/>
      <c r="I437" s="234"/>
      <c r="J437" s="234"/>
      <c r="K437" s="234"/>
      <c r="L437" s="234"/>
      <c r="M437" s="251"/>
      <c r="N437" s="251"/>
      <c r="O437" s="251"/>
      <c r="P437" s="251"/>
      <c r="Q437" s="251"/>
      <c r="R437" s="251"/>
      <c r="S437" s="251"/>
      <c r="T437" s="251"/>
      <c r="U437" s="251"/>
      <c r="V437" s="251"/>
      <c r="W437" s="251"/>
      <c r="X437" s="251"/>
    </row>
    <row r="438" spans="1:24" ht="18">
      <c r="A438" s="247" t="str">
        <f>TEAMS!$D$1</f>
        <v>TERRIGAL BOWLING CLUB</v>
      </c>
      <c r="B438" s="247"/>
      <c r="C438" s="247"/>
      <c r="D438" s="247"/>
      <c r="E438" s="247"/>
      <c r="F438" s="247"/>
      <c r="G438" s="247"/>
      <c r="H438" s="247"/>
      <c r="I438" s="247"/>
      <c r="J438" s="247"/>
      <c r="K438" s="247"/>
      <c r="L438" s="247"/>
      <c r="M438" s="247"/>
      <c r="N438" s="247"/>
      <c r="O438" s="247"/>
      <c r="P438" s="247"/>
      <c r="Q438" s="247"/>
      <c r="R438" s="247"/>
      <c r="S438" s="247"/>
      <c r="T438" s="247"/>
      <c r="U438" s="247"/>
      <c r="V438" s="247"/>
      <c r="W438" s="247"/>
      <c r="X438" s="247"/>
    </row>
    <row r="439" ht="6" customHeight="1"/>
    <row r="440" spans="1:24" ht="15">
      <c r="A440" s="236" t="str">
        <f>TEAMS!$D$3</f>
        <v>Major Singles C'ship - Final</v>
      </c>
      <c r="B440" s="236"/>
      <c r="C440" s="236"/>
      <c r="D440" s="236"/>
      <c r="E440" s="236"/>
      <c r="F440" s="236"/>
      <c r="G440" s="236"/>
      <c r="H440" s="236"/>
      <c r="I440" s="236"/>
      <c r="J440" s="236"/>
      <c r="K440" s="236"/>
      <c r="L440" s="236"/>
      <c r="M440" s="236"/>
      <c r="N440" s="236"/>
      <c r="O440" s="236"/>
      <c r="P440" s="236"/>
      <c r="Q440" s="236"/>
      <c r="R440" s="236"/>
      <c r="S440" s="236"/>
      <c r="T440" s="236"/>
      <c r="U440" s="236"/>
      <c r="V440" s="236"/>
      <c r="W440" s="236"/>
      <c r="X440" s="236"/>
    </row>
    <row r="441" ht="6" customHeight="1"/>
    <row r="442" spans="3:24" ht="15">
      <c r="C442" s="235" t="s">
        <v>2</v>
      </c>
      <c r="D442" s="235"/>
      <c r="E442" s="235"/>
      <c r="F442" s="235"/>
      <c r="G442" s="235"/>
      <c r="H442" s="3"/>
      <c r="I442" s="235" t="s">
        <v>1</v>
      </c>
      <c r="J442" s="235"/>
      <c r="K442" s="235"/>
      <c r="L442" s="235"/>
      <c r="M442" s="235"/>
      <c r="N442" s="235"/>
      <c r="O442" s="235"/>
      <c r="P442" s="235"/>
      <c r="Q442" s="235"/>
      <c r="R442" s="235"/>
      <c r="S442" s="235"/>
      <c r="T442" s="235"/>
      <c r="U442" s="235"/>
      <c r="V442" s="235"/>
      <c r="W442" s="235"/>
      <c r="X442" s="235"/>
    </row>
    <row r="443" ht="3" customHeight="1"/>
    <row r="444" spans="3:24" ht="21" customHeight="1" thickBot="1">
      <c r="C444" s="238">
        <f>TEAMS!$K$15</f>
        <v>0</v>
      </c>
      <c r="D444" s="239"/>
      <c r="E444" s="239"/>
      <c r="F444" s="239"/>
      <c r="G444" s="240"/>
      <c r="I444" s="241">
        <f>TEAMS!$D$2</f>
        <v>44374</v>
      </c>
      <c r="J444" s="242"/>
      <c r="K444" s="242"/>
      <c r="L444" s="242"/>
      <c r="M444" s="242"/>
      <c r="N444" s="242"/>
      <c r="O444" s="242"/>
      <c r="P444" s="242"/>
      <c r="Q444" s="242"/>
      <c r="R444" s="242"/>
      <c r="S444" s="242"/>
      <c r="T444" s="242"/>
      <c r="U444" s="242"/>
      <c r="V444" s="242"/>
      <c r="W444" s="242"/>
      <c r="X444" s="243"/>
    </row>
    <row r="445" ht="13.5" thickTop="1"/>
    <row r="446" spans="1:24" ht="20.25" customHeight="1" thickBot="1">
      <c r="A446" s="255" t="e">
        <f>TEAMS!#REF!</f>
        <v>#REF!</v>
      </c>
      <c r="B446" s="256"/>
      <c r="C446" s="256"/>
      <c r="D446" s="256"/>
      <c r="E446" s="256"/>
      <c r="F446" s="256"/>
      <c r="G446" s="256"/>
      <c r="H446" s="256"/>
      <c r="I446" s="256"/>
      <c r="J446" s="256"/>
      <c r="K446" s="257"/>
      <c r="L446" s="258" t="s">
        <v>3</v>
      </c>
      <c r="M446" s="259"/>
      <c r="N446" s="255" t="e">
        <f>TEAMS!#REF!</f>
        <v>#REF!</v>
      </c>
      <c r="O446" s="256"/>
      <c r="P446" s="256"/>
      <c r="Q446" s="256"/>
      <c r="R446" s="256"/>
      <c r="S446" s="256"/>
      <c r="T446" s="256"/>
      <c r="U446" s="256"/>
      <c r="V446" s="256"/>
      <c r="W446" s="256"/>
      <c r="X446" s="257"/>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55" t="e">
        <f>TEAMS!#REF!</f>
        <v>#REF!</v>
      </c>
      <c r="B448" s="256"/>
      <c r="C448" s="256"/>
      <c r="D448" s="256"/>
      <c r="E448" s="256"/>
      <c r="F448" s="256"/>
      <c r="G448" s="256"/>
      <c r="H448" s="256"/>
      <c r="I448" s="256"/>
      <c r="J448" s="256"/>
      <c r="K448" s="257"/>
      <c r="L448" s="258" t="s">
        <v>4</v>
      </c>
      <c r="M448" s="259"/>
      <c r="N448" s="255" t="e">
        <f>TEAMS!#REF!</f>
        <v>#REF!</v>
      </c>
      <c r="O448" s="256"/>
      <c r="P448" s="256"/>
      <c r="Q448" s="256"/>
      <c r="R448" s="256"/>
      <c r="S448" s="256"/>
      <c r="T448" s="256"/>
      <c r="U448" s="256"/>
      <c r="V448" s="256"/>
      <c r="W448" s="256"/>
      <c r="X448" s="257"/>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55" t="e">
        <f>TEAMS!#REF!</f>
        <v>#REF!</v>
      </c>
      <c r="B450" s="256"/>
      <c r="C450" s="256"/>
      <c r="D450" s="256"/>
      <c r="E450" s="256"/>
      <c r="F450" s="256"/>
      <c r="G450" s="256"/>
      <c r="H450" s="256"/>
      <c r="I450" s="256"/>
      <c r="J450" s="256"/>
      <c r="K450" s="257"/>
      <c r="L450" s="258" t="s">
        <v>5</v>
      </c>
      <c r="M450" s="259"/>
      <c r="N450" s="255" t="e">
        <f>TEAMS!#REF!</f>
        <v>#REF!</v>
      </c>
      <c r="O450" s="256"/>
      <c r="P450" s="256"/>
      <c r="Q450" s="256"/>
      <c r="R450" s="256"/>
      <c r="S450" s="256"/>
      <c r="T450" s="256"/>
      <c r="U450" s="256"/>
      <c r="V450" s="256"/>
      <c r="W450" s="256"/>
      <c r="X450" s="257"/>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55">
        <f>TEAMS!$L$16</f>
        <v>0</v>
      </c>
      <c r="B452" s="256"/>
      <c r="C452" s="256"/>
      <c r="D452" s="256"/>
      <c r="E452" s="256"/>
      <c r="F452" s="256"/>
      <c r="G452" s="256"/>
      <c r="H452" s="256"/>
      <c r="I452" s="256"/>
      <c r="J452" s="256"/>
      <c r="K452" s="257"/>
      <c r="L452" s="258" t="s">
        <v>6</v>
      </c>
      <c r="M452" s="261"/>
      <c r="N452" s="255">
        <f>TEAMS!$J$16</f>
        <v>0</v>
      </c>
      <c r="O452" s="256"/>
      <c r="P452" s="256"/>
      <c r="Q452" s="256"/>
      <c r="R452" s="256"/>
      <c r="S452" s="256"/>
      <c r="T452" s="256"/>
      <c r="U452" s="256"/>
      <c r="V452" s="256"/>
      <c r="W452" s="256"/>
      <c r="X452" s="257"/>
    </row>
    <row r="453" ht="5.25" customHeight="1" thickTop="1"/>
    <row r="454" spans="1:22" ht="15.75" customHeight="1" thickBot="1">
      <c r="A454" s="23">
        <v>2</v>
      </c>
      <c r="C454" s="260" t="s">
        <v>9</v>
      </c>
      <c r="D454" s="260"/>
      <c r="E454" s="260"/>
      <c r="F454" s="260"/>
      <c r="G454" s="260"/>
      <c r="H454" s="260"/>
      <c r="I454" s="260"/>
      <c r="P454" s="260" t="s">
        <v>9</v>
      </c>
      <c r="Q454" s="260"/>
      <c r="R454" s="260"/>
      <c r="S454" s="260"/>
      <c r="T454" s="260"/>
      <c r="U454" s="260"/>
      <c r="V454" s="260"/>
    </row>
    <row r="455" spans="3:22" ht="30" customHeight="1" thickBot="1" thickTop="1">
      <c r="C455" s="248"/>
      <c r="D455" s="249"/>
      <c r="E455" s="249"/>
      <c r="F455" s="249"/>
      <c r="G455" s="249"/>
      <c r="H455" s="249"/>
      <c r="I455" s="250"/>
      <c r="P455" s="248"/>
      <c r="Q455" s="249"/>
      <c r="R455" s="249"/>
      <c r="S455" s="249"/>
      <c r="T455" s="249"/>
      <c r="U455" s="249"/>
      <c r="V455" s="250"/>
    </row>
    <row r="456" spans="1:24" ht="18.75" customHeight="1" thickTop="1">
      <c r="A456" s="254" t="s">
        <v>10</v>
      </c>
      <c r="B456" s="254"/>
      <c r="C456" s="254"/>
      <c r="D456" s="254"/>
      <c r="E456" s="254"/>
      <c r="F456" s="254"/>
      <c r="G456" s="254"/>
      <c r="H456" s="254"/>
      <c r="I456" s="254"/>
      <c r="J456" s="254"/>
      <c r="K456" s="254"/>
      <c r="N456" s="254" t="s">
        <v>10</v>
      </c>
      <c r="O456" s="254"/>
      <c r="P456" s="254"/>
      <c r="Q456" s="254"/>
      <c r="R456" s="254"/>
      <c r="S456" s="254"/>
      <c r="T456" s="254"/>
      <c r="U456" s="254"/>
      <c r="V456" s="254"/>
      <c r="W456" s="254"/>
      <c r="X456" s="254"/>
    </row>
    <row r="457" ht="3.75" customHeight="1" thickBot="1"/>
    <row r="458" spans="1:24" ht="27.75" customHeight="1" thickBot="1" thickTop="1">
      <c r="A458" s="248"/>
      <c r="B458" s="249"/>
      <c r="C458" s="249"/>
      <c r="D458" s="249"/>
      <c r="E458" s="249"/>
      <c r="F458" s="249"/>
      <c r="G458" s="249"/>
      <c r="H458" s="249"/>
      <c r="I458" s="249"/>
      <c r="J458" s="249"/>
      <c r="K458" s="250"/>
      <c r="L458" s="252">
        <v>20</v>
      </c>
      <c r="M458" s="253"/>
      <c r="N458" s="248"/>
      <c r="O458" s="249"/>
      <c r="P458" s="249"/>
      <c r="Q458" s="249"/>
      <c r="R458" s="249"/>
      <c r="S458" s="249"/>
      <c r="T458" s="249"/>
      <c r="U458" s="249"/>
      <c r="V458" s="249"/>
      <c r="W458" s="249"/>
      <c r="X458" s="250"/>
    </row>
    <row r="459" ht="5.25" customHeight="1" thickTop="1"/>
    <row r="460" spans="1:24" ht="20.25" customHeight="1" thickBot="1">
      <c r="A460" s="234" t="s">
        <v>11</v>
      </c>
      <c r="B460" s="234"/>
      <c r="C460" s="234"/>
      <c r="D460" s="234"/>
      <c r="E460" s="234"/>
      <c r="F460" s="234"/>
      <c r="G460" s="234"/>
      <c r="H460" s="234"/>
      <c r="I460" s="234"/>
      <c r="J460" s="234"/>
      <c r="K460" s="234"/>
      <c r="L460" s="234"/>
      <c r="M460" s="251"/>
      <c r="N460" s="251"/>
      <c r="O460" s="251"/>
      <c r="P460" s="251"/>
      <c r="Q460" s="251"/>
      <c r="R460" s="251"/>
      <c r="S460" s="251"/>
      <c r="T460" s="251"/>
      <c r="U460" s="251"/>
      <c r="V460" s="251"/>
      <c r="W460" s="251"/>
      <c r="X460" s="251"/>
    </row>
    <row r="461" spans="1:24" ht="18">
      <c r="A461" s="247" t="str">
        <f>TEAMS!$D$1</f>
        <v>TERRIGAL BOWLING CLUB</v>
      </c>
      <c r="B461" s="247"/>
      <c r="C461" s="247"/>
      <c r="D461" s="247"/>
      <c r="E461" s="247"/>
      <c r="F461" s="247"/>
      <c r="G461" s="247"/>
      <c r="H461" s="247"/>
      <c r="I461" s="247"/>
      <c r="J461" s="247"/>
      <c r="K461" s="247"/>
      <c r="L461" s="247"/>
      <c r="M461" s="247"/>
      <c r="N461" s="247"/>
      <c r="O461" s="247"/>
      <c r="P461" s="247"/>
      <c r="Q461" s="247"/>
      <c r="R461" s="247"/>
      <c r="S461" s="247"/>
      <c r="T461" s="247"/>
      <c r="U461" s="247"/>
      <c r="V461" s="247"/>
      <c r="W461" s="247"/>
      <c r="X461" s="247"/>
    </row>
    <row r="462" ht="6" customHeight="1"/>
    <row r="463" spans="1:24" ht="15">
      <c r="A463" s="236" t="str">
        <f>TEAMS!$D$3</f>
        <v>Major Singles C'ship - Final</v>
      </c>
      <c r="B463" s="236"/>
      <c r="C463" s="236"/>
      <c r="D463" s="236"/>
      <c r="E463" s="236"/>
      <c r="F463" s="236"/>
      <c r="G463" s="236"/>
      <c r="H463" s="236"/>
      <c r="I463" s="236"/>
      <c r="J463" s="236"/>
      <c r="K463" s="236"/>
      <c r="L463" s="236"/>
      <c r="M463" s="236"/>
      <c r="N463" s="236"/>
      <c r="O463" s="236"/>
      <c r="P463" s="236"/>
      <c r="Q463" s="236"/>
      <c r="R463" s="236"/>
      <c r="S463" s="236"/>
      <c r="T463" s="236"/>
      <c r="U463" s="236"/>
      <c r="V463" s="236"/>
      <c r="W463" s="236"/>
      <c r="X463" s="236"/>
    </row>
    <row r="464" ht="6" customHeight="1"/>
    <row r="465" spans="3:24" ht="15">
      <c r="C465" s="235" t="s">
        <v>2</v>
      </c>
      <c r="D465" s="235"/>
      <c r="E465" s="235"/>
      <c r="F465" s="235"/>
      <c r="G465" s="235"/>
      <c r="H465" s="3"/>
      <c r="I465" s="235" t="s">
        <v>1</v>
      </c>
      <c r="J465" s="235"/>
      <c r="K465" s="235"/>
      <c r="L465" s="235"/>
      <c r="M465" s="235"/>
      <c r="N465" s="235"/>
      <c r="O465" s="235"/>
      <c r="P465" s="235"/>
      <c r="Q465" s="235"/>
      <c r="R465" s="235"/>
      <c r="S465" s="235"/>
      <c r="T465" s="235"/>
      <c r="U465" s="235"/>
      <c r="V465" s="235"/>
      <c r="W465" s="235"/>
      <c r="X465" s="235"/>
    </row>
    <row r="466" ht="3" customHeight="1"/>
    <row r="467" spans="3:24" ht="21" customHeight="1" thickBot="1">
      <c r="C467" s="238">
        <f>TEAMS!$K$17</f>
        <v>0</v>
      </c>
      <c r="D467" s="239"/>
      <c r="E467" s="239"/>
      <c r="F467" s="239"/>
      <c r="G467" s="240"/>
      <c r="I467" s="241">
        <f>TEAMS!$D$2</f>
        <v>44374</v>
      </c>
      <c r="J467" s="242"/>
      <c r="K467" s="242"/>
      <c r="L467" s="242"/>
      <c r="M467" s="242"/>
      <c r="N467" s="242"/>
      <c r="O467" s="242"/>
      <c r="P467" s="242"/>
      <c r="Q467" s="242"/>
      <c r="R467" s="242"/>
      <c r="S467" s="242"/>
      <c r="T467" s="242"/>
      <c r="U467" s="242"/>
      <c r="V467" s="242"/>
      <c r="W467" s="242"/>
      <c r="X467" s="243"/>
    </row>
    <row r="468" ht="13.5" thickTop="1"/>
    <row r="469" spans="1:24" ht="20.25" customHeight="1" thickBot="1">
      <c r="A469" s="255" t="e">
        <f>TEAMS!#REF!</f>
        <v>#REF!</v>
      </c>
      <c r="B469" s="256"/>
      <c r="C469" s="256"/>
      <c r="D469" s="256"/>
      <c r="E469" s="256"/>
      <c r="F469" s="256"/>
      <c r="G469" s="256"/>
      <c r="H469" s="256"/>
      <c r="I469" s="256"/>
      <c r="J469" s="256"/>
      <c r="K469" s="257"/>
      <c r="L469" s="258" t="s">
        <v>3</v>
      </c>
      <c r="M469" s="259"/>
      <c r="N469" s="255" t="e">
        <f>TEAMS!#REF!</f>
        <v>#REF!</v>
      </c>
      <c r="O469" s="256"/>
      <c r="P469" s="256"/>
      <c r="Q469" s="256"/>
      <c r="R469" s="256"/>
      <c r="S469" s="256"/>
      <c r="T469" s="256"/>
      <c r="U469" s="256"/>
      <c r="V469" s="256"/>
      <c r="W469" s="256"/>
      <c r="X469" s="257"/>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55" t="e">
        <f>TEAMS!#REF!</f>
        <v>#REF!</v>
      </c>
      <c r="B471" s="256"/>
      <c r="C471" s="256"/>
      <c r="D471" s="256"/>
      <c r="E471" s="256"/>
      <c r="F471" s="256"/>
      <c r="G471" s="256"/>
      <c r="H471" s="256"/>
      <c r="I471" s="256"/>
      <c r="J471" s="256"/>
      <c r="K471" s="257"/>
      <c r="L471" s="258" t="s">
        <v>4</v>
      </c>
      <c r="M471" s="259"/>
      <c r="N471" s="255" t="e">
        <f>TEAMS!#REF!</f>
        <v>#REF!</v>
      </c>
      <c r="O471" s="256"/>
      <c r="P471" s="256"/>
      <c r="Q471" s="256"/>
      <c r="R471" s="256"/>
      <c r="S471" s="256"/>
      <c r="T471" s="256"/>
      <c r="U471" s="256"/>
      <c r="V471" s="256"/>
      <c r="W471" s="256"/>
      <c r="X471" s="257"/>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55" t="e">
        <f>TEAMS!#REF!</f>
        <v>#REF!</v>
      </c>
      <c r="B473" s="256"/>
      <c r="C473" s="256"/>
      <c r="D473" s="256"/>
      <c r="E473" s="256"/>
      <c r="F473" s="256"/>
      <c r="G473" s="256"/>
      <c r="H473" s="256"/>
      <c r="I473" s="256"/>
      <c r="J473" s="256"/>
      <c r="K473" s="257"/>
      <c r="L473" s="258" t="s">
        <v>5</v>
      </c>
      <c r="M473" s="259"/>
      <c r="N473" s="255" t="e">
        <f>TEAMS!#REF!</f>
        <v>#REF!</v>
      </c>
      <c r="O473" s="256"/>
      <c r="P473" s="256"/>
      <c r="Q473" s="256"/>
      <c r="R473" s="256"/>
      <c r="S473" s="256"/>
      <c r="T473" s="256"/>
      <c r="U473" s="256"/>
      <c r="V473" s="256"/>
      <c r="W473" s="256"/>
      <c r="X473" s="257"/>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55">
        <f>TEAMS!$L$18</f>
        <v>0</v>
      </c>
      <c r="B475" s="256"/>
      <c r="C475" s="256"/>
      <c r="D475" s="256"/>
      <c r="E475" s="256"/>
      <c r="F475" s="256"/>
      <c r="G475" s="256"/>
      <c r="H475" s="256"/>
      <c r="I475" s="256"/>
      <c r="J475" s="256"/>
      <c r="K475" s="257"/>
      <c r="L475" s="258" t="s">
        <v>6</v>
      </c>
      <c r="M475" s="261"/>
      <c r="N475" s="255">
        <f>TEAMS!$J$18</f>
        <v>0</v>
      </c>
      <c r="O475" s="256"/>
      <c r="P475" s="256"/>
      <c r="Q475" s="256"/>
      <c r="R475" s="256"/>
      <c r="S475" s="256"/>
      <c r="T475" s="256"/>
      <c r="U475" s="256"/>
      <c r="V475" s="256"/>
      <c r="W475" s="256"/>
      <c r="X475" s="257"/>
    </row>
    <row r="476" ht="5.25" customHeight="1" thickTop="1"/>
    <row r="477" spans="1:22" ht="15.75" customHeight="1" thickBot="1">
      <c r="A477" s="23">
        <v>2</v>
      </c>
      <c r="C477" s="260" t="s">
        <v>9</v>
      </c>
      <c r="D477" s="260"/>
      <c r="E477" s="260"/>
      <c r="F477" s="260"/>
      <c r="G477" s="260"/>
      <c r="H477" s="260"/>
      <c r="I477" s="260"/>
      <c r="P477" s="260" t="s">
        <v>9</v>
      </c>
      <c r="Q477" s="260"/>
      <c r="R477" s="260"/>
      <c r="S477" s="260"/>
      <c r="T477" s="260"/>
      <c r="U477" s="260"/>
      <c r="V477" s="260"/>
    </row>
    <row r="478" spans="3:22" ht="30" customHeight="1" thickBot="1" thickTop="1">
      <c r="C478" s="248"/>
      <c r="D478" s="249"/>
      <c r="E478" s="249"/>
      <c r="F478" s="249"/>
      <c r="G478" s="249"/>
      <c r="H478" s="249"/>
      <c r="I478" s="250"/>
      <c r="P478" s="248"/>
      <c r="Q478" s="249"/>
      <c r="R478" s="249"/>
      <c r="S478" s="249"/>
      <c r="T478" s="249"/>
      <c r="U478" s="249"/>
      <c r="V478" s="250"/>
    </row>
    <row r="479" spans="1:24" ht="18.75" customHeight="1" thickTop="1">
      <c r="A479" s="254" t="s">
        <v>10</v>
      </c>
      <c r="B479" s="254"/>
      <c r="C479" s="254"/>
      <c r="D479" s="254"/>
      <c r="E479" s="254"/>
      <c r="F479" s="254"/>
      <c r="G479" s="254"/>
      <c r="H479" s="254"/>
      <c r="I479" s="254"/>
      <c r="J479" s="254"/>
      <c r="K479" s="254"/>
      <c r="N479" s="254" t="s">
        <v>10</v>
      </c>
      <c r="O479" s="254"/>
      <c r="P479" s="254"/>
      <c r="Q479" s="254"/>
      <c r="R479" s="254"/>
      <c r="S479" s="254"/>
      <c r="T479" s="254"/>
      <c r="U479" s="254"/>
      <c r="V479" s="254"/>
      <c r="W479" s="254"/>
      <c r="X479" s="254"/>
    </row>
    <row r="480" ht="3.75" customHeight="1" thickBot="1"/>
    <row r="481" spans="1:24" ht="27.75" customHeight="1" thickBot="1" thickTop="1">
      <c r="A481" s="248"/>
      <c r="B481" s="249"/>
      <c r="C481" s="249"/>
      <c r="D481" s="249"/>
      <c r="E481" s="249"/>
      <c r="F481" s="249"/>
      <c r="G481" s="249"/>
      <c r="H481" s="249"/>
      <c r="I481" s="249"/>
      <c r="J481" s="249"/>
      <c r="K481" s="250"/>
      <c r="L481" s="252">
        <v>21</v>
      </c>
      <c r="M481" s="253"/>
      <c r="N481" s="248"/>
      <c r="O481" s="249"/>
      <c r="P481" s="249"/>
      <c r="Q481" s="249"/>
      <c r="R481" s="249"/>
      <c r="S481" s="249"/>
      <c r="T481" s="249"/>
      <c r="U481" s="249"/>
      <c r="V481" s="249"/>
      <c r="W481" s="249"/>
      <c r="X481" s="250"/>
    </row>
    <row r="482" ht="5.25" customHeight="1" thickTop="1"/>
    <row r="483" spans="1:24" ht="20.25" customHeight="1" thickBot="1">
      <c r="A483" s="234" t="s">
        <v>11</v>
      </c>
      <c r="B483" s="234"/>
      <c r="C483" s="234"/>
      <c r="D483" s="234"/>
      <c r="E483" s="234"/>
      <c r="F483" s="234"/>
      <c r="G483" s="234"/>
      <c r="H483" s="234"/>
      <c r="I483" s="234"/>
      <c r="J483" s="234"/>
      <c r="K483" s="234"/>
      <c r="L483" s="234"/>
      <c r="M483" s="251"/>
      <c r="N483" s="251"/>
      <c r="O483" s="251"/>
      <c r="P483" s="251"/>
      <c r="Q483" s="251"/>
      <c r="R483" s="251"/>
      <c r="S483" s="251"/>
      <c r="T483" s="251"/>
      <c r="U483" s="251"/>
      <c r="V483" s="251"/>
      <c r="W483" s="251"/>
      <c r="X483" s="251"/>
    </row>
    <row r="484" spans="1:24" ht="18">
      <c r="A484" s="247" t="str">
        <f>TEAMS!$D$1</f>
        <v>TERRIGAL BOWLING CLUB</v>
      </c>
      <c r="B484" s="247"/>
      <c r="C484" s="247"/>
      <c r="D484" s="247"/>
      <c r="E484" s="247"/>
      <c r="F484" s="247"/>
      <c r="G484" s="247"/>
      <c r="H484" s="247"/>
      <c r="I484" s="247"/>
      <c r="J484" s="247"/>
      <c r="K484" s="247"/>
      <c r="L484" s="247"/>
      <c r="M484" s="247"/>
      <c r="N484" s="247"/>
      <c r="O484" s="247"/>
      <c r="P484" s="247"/>
      <c r="Q484" s="247"/>
      <c r="R484" s="247"/>
      <c r="S484" s="247"/>
      <c r="T484" s="247"/>
      <c r="U484" s="247"/>
      <c r="V484" s="247"/>
      <c r="W484" s="247"/>
      <c r="X484" s="247"/>
    </row>
    <row r="485" ht="6" customHeight="1"/>
    <row r="486" spans="1:24" ht="15">
      <c r="A486" s="236" t="str">
        <f>TEAMS!$D$3</f>
        <v>Major Singles C'ship - Final</v>
      </c>
      <c r="B486" s="236"/>
      <c r="C486" s="236"/>
      <c r="D486" s="236"/>
      <c r="E486" s="236"/>
      <c r="F486" s="236"/>
      <c r="G486" s="236"/>
      <c r="H486" s="236"/>
      <c r="I486" s="236"/>
      <c r="J486" s="236"/>
      <c r="K486" s="236"/>
      <c r="L486" s="236"/>
      <c r="M486" s="236"/>
      <c r="N486" s="236"/>
      <c r="O486" s="236"/>
      <c r="P486" s="236"/>
      <c r="Q486" s="236"/>
      <c r="R486" s="236"/>
      <c r="S486" s="236"/>
      <c r="T486" s="236"/>
      <c r="U486" s="236"/>
      <c r="V486" s="236"/>
      <c r="W486" s="236"/>
      <c r="X486" s="236"/>
    </row>
    <row r="487" ht="6" customHeight="1"/>
    <row r="488" spans="3:24" ht="15">
      <c r="C488" s="235" t="s">
        <v>2</v>
      </c>
      <c r="D488" s="235"/>
      <c r="E488" s="235"/>
      <c r="F488" s="235"/>
      <c r="G488" s="235"/>
      <c r="H488" s="3"/>
      <c r="I488" s="235" t="s">
        <v>1</v>
      </c>
      <c r="J488" s="235"/>
      <c r="K488" s="235"/>
      <c r="L488" s="235"/>
      <c r="M488" s="235"/>
      <c r="N488" s="235"/>
      <c r="O488" s="235"/>
      <c r="P488" s="235"/>
      <c r="Q488" s="235"/>
      <c r="R488" s="235"/>
      <c r="S488" s="235"/>
      <c r="T488" s="235"/>
      <c r="U488" s="235"/>
      <c r="V488" s="235"/>
      <c r="W488" s="235"/>
      <c r="X488" s="235"/>
    </row>
    <row r="489" ht="3" customHeight="1"/>
    <row r="490" spans="3:24" ht="21" customHeight="1" thickBot="1">
      <c r="C490" s="238">
        <f>TEAMS!$O$5</f>
        <v>0</v>
      </c>
      <c r="D490" s="239"/>
      <c r="E490" s="239"/>
      <c r="F490" s="239"/>
      <c r="G490" s="240"/>
      <c r="I490" s="241">
        <f>TEAMS!$D$2</f>
        <v>44374</v>
      </c>
      <c r="J490" s="242"/>
      <c r="K490" s="242"/>
      <c r="L490" s="242"/>
      <c r="M490" s="242"/>
      <c r="N490" s="242"/>
      <c r="O490" s="242"/>
      <c r="P490" s="242"/>
      <c r="Q490" s="242"/>
      <c r="R490" s="242"/>
      <c r="S490" s="242"/>
      <c r="T490" s="242"/>
      <c r="U490" s="242"/>
      <c r="V490" s="242"/>
      <c r="W490" s="242"/>
      <c r="X490" s="243"/>
    </row>
    <row r="491" ht="13.5" thickTop="1"/>
    <row r="492" spans="1:24" ht="20.25" customHeight="1" thickBot="1">
      <c r="A492" s="255" t="e">
        <f>TEAMS!#REF!</f>
        <v>#REF!</v>
      </c>
      <c r="B492" s="256"/>
      <c r="C492" s="256"/>
      <c r="D492" s="256"/>
      <c r="E492" s="256"/>
      <c r="F492" s="256"/>
      <c r="G492" s="256"/>
      <c r="H492" s="256"/>
      <c r="I492" s="256"/>
      <c r="J492" s="256"/>
      <c r="K492" s="257"/>
      <c r="L492" s="258" t="s">
        <v>3</v>
      </c>
      <c r="M492" s="259"/>
      <c r="N492" s="255" t="e">
        <f>TEAMS!#REF!</f>
        <v>#REF!</v>
      </c>
      <c r="O492" s="256"/>
      <c r="P492" s="256"/>
      <c r="Q492" s="256"/>
      <c r="R492" s="256"/>
      <c r="S492" s="256"/>
      <c r="T492" s="256"/>
      <c r="U492" s="256"/>
      <c r="V492" s="256"/>
      <c r="W492" s="256"/>
      <c r="X492" s="257"/>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55" t="e">
        <f>TEAMS!#REF!</f>
        <v>#REF!</v>
      </c>
      <c r="B494" s="256"/>
      <c r="C494" s="256"/>
      <c r="D494" s="256"/>
      <c r="E494" s="256"/>
      <c r="F494" s="256"/>
      <c r="G494" s="256"/>
      <c r="H494" s="256"/>
      <c r="I494" s="256"/>
      <c r="J494" s="256"/>
      <c r="K494" s="257"/>
      <c r="L494" s="258" t="s">
        <v>4</v>
      </c>
      <c r="M494" s="259"/>
      <c r="N494" s="255" t="e">
        <f>TEAMS!#REF!</f>
        <v>#REF!</v>
      </c>
      <c r="O494" s="256"/>
      <c r="P494" s="256"/>
      <c r="Q494" s="256"/>
      <c r="R494" s="256"/>
      <c r="S494" s="256"/>
      <c r="T494" s="256"/>
      <c r="U494" s="256"/>
      <c r="V494" s="256"/>
      <c r="W494" s="256"/>
      <c r="X494" s="257"/>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55" t="e">
        <f>TEAMS!#REF!</f>
        <v>#REF!</v>
      </c>
      <c r="B496" s="256"/>
      <c r="C496" s="256"/>
      <c r="D496" s="256"/>
      <c r="E496" s="256"/>
      <c r="F496" s="256"/>
      <c r="G496" s="256"/>
      <c r="H496" s="256"/>
      <c r="I496" s="256"/>
      <c r="J496" s="256"/>
      <c r="K496" s="257"/>
      <c r="L496" s="258" t="s">
        <v>5</v>
      </c>
      <c r="M496" s="259"/>
      <c r="N496" s="255" t="e">
        <f>TEAMS!#REF!</f>
        <v>#REF!</v>
      </c>
      <c r="O496" s="256"/>
      <c r="P496" s="256"/>
      <c r="Q496" s="256"/>
      <c r="R496" s="256"/>
      <c r="S496" s="256"/>
      <c r="T496" s="256"/>
      <c r="U496" s="256"/>
      <c r="V496" s="256"/>
      <c r="W496" s="256"/>
      <c r="X496" s="257"/>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55">
        <f>TEAMS!$P$6</f>
        <v>0</v>
      </c>
      <c r="B498" s="256"/>
      <c r="C498" s="256"/>
      <c r="D498" s="256"/>
      <c r="E498" s="256"/>
      <c r="F498" s="256"/>
      <c r="G498" s="256"/>
      <c r="H498" s="256"/>
      <c r="I498" s="256"/>
      <c r="J498" s="256"/>
      <c r="K498" s="257"/>
      <c r="L498" s="258" t="s">
        <v>6</v>
      </c>
      <c r="M498" s="261"/>
      <c r="N498" s="255">
        <f>TEAMS!$N$6</f>
        <v>0</v>
      </c>
      <c r="O498" s="256"/>
      <c r="P498" s="256"/>
      <c r="Q498" s="256"/>
      <c r="R498" s="256"/>
      <c r="S498" s="256"/>
      <c r="T498" s="256"/>
      <c r="U498" s="256"/>
      <c r="V498" s="256"/>
      <c r="W498" s="256"/>
      <c r="X498" s="257"/>
    </row>
    <row r="499" ht="5.25" customHeight="1" thickTop="1"/>
    <row r="500" spans="1:22" ht="15.75" customHeight="1" thickBot="1">
      <c r="A500" s="23">
        <v>2</v>
      </c>
      <c r="C500" s="260" t="s">
        <v>9</v>
      </c>
      <c r="D500" s="260"/>
      <c r="E500" s="260"/>
      <c r="F500" s="260"/>
      <c r="G500" s="260"/>
      <c r="H500" s="260"/>
      <c r="I500" s="260"/>
      <c r="P500" s="260" t="s">
        <v>9</v>
      </c>
      <c r="Q500" s="260"/>
      <c r="R500" s="260"/>
      <c r="S500" s="260"/>
      <c r="T500" s="260"/>
      <c r="U500" s="260"/>
      <c r="V500" s="260"/>
    </row>
    <row r="501" spans="3:22" ht="30" customHeight="1" thickBot="1" thickTop="1">
      <c r="C501" s="248"/>
      <c r="D501" s="249"/>
      <c r="E501" s="249"/>
      <c r="F501" s="249"/>
      <c r="G501" s="249"/>
      <c r="H501" s="249"/>
      <c r="I501" s="250"/>
      <c r="P501" s="248"/>
      <c r="Q501" s="249"/>
      <c r="R501" s="249"/>
      <c r="S501" s="249"/>
      <c r="T501" s="249"/>
      <c r="U501" s="249"/>
      <c r="V501" s="250"/>
    </row>
    <row r="502" spans="1:24" ht="18.75" customHeight="1" thickTop="1">
      <c r="A502" s="254" t="s">
        <v>10</v>
      </c>
      <c r="B502" s="254"/>
      <c r="C502" s="254"/>
      <c r="D502" s="254"/>
      <c r="E502" s="254"/>
      <c r="F502" s="254"/>
      <c r="G502" s="254"/>
      <c r="H502" s="254"/>
      <c r="I502" s="254"/>
      <c r="J502" s="254"/>
      <c r="K502" s="254"/>
      <c r="N502" s="254" t="s">
        <v>10</v>
      </c>
      <c r="O502" s="254"/>
      <c r="P502" s="254"/>
      <c r="Q502" s="254"/>
      <c r="R502" s="254"/>
      <c r="S502" s="254"/>
      <c r="T502" s="254"/>
      <c r="U502" s="254"/>
      <c r="V502" s="254"/>
      <c r="W502" s="254"/>
      <c r="X502" s="254"/>
    </row>
    <row r="503" ht="3.75" customHeight="1" thickBot="1"/>
    <row r="504" spans="1:24" ht="27.75" customHeight="1" thickBot="1" thickTop="1">
      <c r="A504" s="248"/>
      <c r="B504" s="249"/>
      <c r="C504" s="249"/>
      <c r="D504" s="249"/>
      <c r="E504" s="249"/>
      <c r="F504" s="249"/>
      <c r="G504" s="249"/>
      <c r="H504" s="249"/>
      <c r="I504" s="249"/>
      <c r="J504" s="249"/>
      <c r="K504" s="250"/>
      <c r="L504" s="252">
        <v>22</v>
      </c>
      <c r="M504" s="253"/>
      <c r="N504" s="248"/>
      <c r="O504" s="249"/>
      <c r="P504" s="249"/>
      <c r="Q504" s="249"/>
      <c r="R504" s="249"/>
      <c r="S504" s="249"/>
      <c r="T504" s="249"/>
      <c r="U504" s="249"/>
      <c r="V504" s="249"/>
      <c r="W504" s="249"/>
      <c r="X504" s="250"/>
    </row>
    <row r="505" ht="5.25" customHeight="1" thickTop="1"/>
    <row r="506" spans="1:24" ht="20.25" customHeight="1" thickBot="1">
      <c r="A506" s="234" t="s">
        <v>11</v>
      </c>
      <c r="B506" s="234"/>
      <c r="C506" s="234"/>
      <c r="D506" s="234"/>
      <c r="E506" s="234"/>
      <c r="F506" s="234"/>
      <c r="G506" s="234"/>
      <c r="H506" s="234"/>
      <c r="I506" s="234"/>
      <c r="J506" s="234"/>
      <c r="K506" s="234"/>
      <c r="L506" s="234"/>
      <c r="M506" s="251"/>
      <c r="N506" s="251"/>
      <c r="O506" s="251"/>
      <c r="P506" s="251"/>
      <c r="Q506" s="251"/>
      <c r="R506" s="251"/>
      <c r="S506" s="251"/>
      <c r="T506" s="251"/>
      <c r="U506" s="251"/>
      <c r="V506" s="251"/>
      <c r="W506" s="251"/>
      <c r="X506" s="251"/>
    </row>
    <row r="507" spans="1:24" ht="18">
      <c r="A507" s="247" t="str">
        <f>TEAMS!$D$1</f>
        <v>TERRIGAL BOWLING CLUB</v>
      </c>
      <c r="B507" s="247"/>
      <c r="C507" s="247"/>
      <c r="D507" s="247"/>
      <c r="E507" s="247"/>
      <c r="F507" s="247"/>
      <c r="G507" s="247"/>
      <c r="H507" s="247"/>
      <c r="I507" s="247"/>
      <c r="J507" s="247"/>
      <c r="K507" s="247"/>
      <c r="L507" s="247"/>
      <c r="M507" s="247"/>
      <c r="N507" s="247"/>
      <c r="O507" s="247"/>
      <c r="P507" s="247"/>
      <c r="Q507" s="247"/>
      <c r="R507" s="247"/>
      <c r="S507" s="247"/>
      <c r="T507" s="247"/>
      <c r="U507" s="247"/>
      <c r="V507" s="247"/>
      <c r="W507" s="247"/>
      <c r="X507" s="247"/>
    </row>
    <row r="508" ht="6" customHeight="1"/>
    <row r="509" spans="1:24" ht="15">
      <c r="A509" s="236" t="str">
        <f>TEAMS!$D$3</f>
        <v>Major Singles C'ship - Final</v>
      </c>
      <c r="B509" s="236"/>
      <c r="C509" s="236"/>
      <c r="D509" s="236"/>
      <c r="E509" s="236"/>
      <c r="F509" s="236"/>
      <c r="G509" s="236"/>
      <c r="H509" s="236"/>
      <c r="I509" s="236"/>
      <c r="J509" s="236"/>
      <c r="K509" s="236"/>
      <c r="L509" s="236"/>
      <c r="M509" s="236"/>
      <c r="N509" s="236"/>
      <c r="O509" s="236"/>
      <c r="P509" s="236"/>
      <c r="Q509" s="236"/>
      <c r="R509" s="236"/>
      <c r="S509" s="236"/>
      <c r="T509" s="236"/>
      <c r="U509" s="236"/>
      <c r="V509" s="236"/>
      <c r="W509" s="236"/>
      <c r="X509" s="236"/>
    </row>
    <row r="510" ht="6" customHeight="1"/>
    <row r="511" spans="3:24" ht="15">
      <c r="C511" s="235" t="s">
        <v>2</v>
      </c>
      <c r="D511" s="235"/>
      <c r="E511" s="235"/>
      <c r="F511" s="235"/>
      <c r="G511" s="235"/>
      <c r="H511" s="3"/>
      <c r="I511" s="235" t="s">
        <v>1</v>
      </c>
      <c r="J511" s="235"/>
      <c r="K511" s="235"/>
      <c r="L511" s="235"/>
      <c r="M511" s="235"/>
      <c r="N511" s="235"/>
      <c r="O511" s="235"/>
      <c r="P511" s="235"/>
      <c r="Q511" s="235"/>
      <c r="R511" s="235"/>
      <c r="S511" s="235"/>
      <c r="T511" s="235"/>
      <c r="U511" s="235"/>
      <c r="V511" s="235"/>
      <c r="W511" s="235"/>
      <c r="X511" s="235"/>
    </row>
    <row r="512" ht="3" customHeight="1"/>
    <row r="513" spans="3:24" ht="21" customHeight="1" thickBot="1">
      <c r="C513" s="238">
        <f>TEAMS!$O$7</f>
        <v>0</v>
      </c>
      <c r="D513" s="239"/>
      <c r="E513" s="239"/>
      <c r="F513" s="239"/>
      <c r="G513" s="240"/>
      <c r="I513" s="241">
        <f>TEAMS!$D$2</f>
        <v>44374</v>
      </c>
      <c r="J513" s="242"/>
      <c r="K513" s="242"/>
      <c r="L513" s="242"/>
      <c r="M513" s="242"/>
      <c r="N513" s="242"/>
      <c r="O513" s="242"/>
      <c r="P513" s="242"/>
      <c r="Q513" s="242"/>
      <c r="R513" s="242"/>
      <c r="S513" s="242"/>
      <c r="T513" s="242"/>
      <c r="U513" s="242"/>
      <c r="V513" s="242"/>
      <c r="W513" s="242"/>
      <c r="X513" s="243"/>
    </row>
    <row r="514" ht="13.5" thickTop="1"/>
    <row r="515" spans="1:24" ht="20.25" customHeight="1" thickBot="1">
      <c r="A515" s="255" t="e">
        <f>TEAMS!#REF!</f>
        <v>#REF!</v>
      </c>
      <c r="B515" s="256"/>
      <c r="C515" s="256"/>
      <c r="D515" s="256"/>
      <c r="E515" s="256"/>
      <c r="F515" s="256"/>
      <c r="G515" s="256"/>
      <c r="H515" s="256"/>
      <c r="I515" s="256"/>
      <c r="J515" s="256"/>
      <c r="K515" s="257"/>
      <c r="L515" s="258" t="s">
        <v>3</v>
      </c>
      <c r="M515" s="259"/>
      <c r="N515" s="255" t="e">
        <f>TEAMS!#REF!</f>
        <v>#REF!</v>
      </c>
      <c r="O515" s="256"/>
      <c r="P515" s="256"/>
      <c r="Q515" s="256"/>
      <c r="R515" s="256"/>
      <c r="S515" s="256"/>
      <c r="T515" s="256"/>
      <c r="U515" s="256"/>
      <c r="V515" s="256"/>
      <c r="W515" s="256"/>
      <c r="X515" s="257"/>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55" t="e">
        <f>TEAMS!#REF!</f>
        <v>#REF!</v>
      </c>
      <c r="B517" s="256"/>
      <c r="C517" s="256"/>
      <c r="D517" s="256"/>
      <c r="E517" s="256"/>
      <c r="F517" s="256"/>
      <c r="G517" s="256"/>
      <c r="H517" s="256"/>
      <c r="I517" s="256"/>
      <c r="J517" s="256"/>
      <c r="K517" s="257"/>
      <c r="L517" s="258" t="s">
        <v>4</v>
      </c>
      <c r="M517" s="259"/>
      <c r="N517" s="255" t="e">
        <f>TEAMS!#REF!</f>
        <v>#REF!</v>
      </c>
      <c r="O517" s="256"/>
      <c r="P517" s="256"/>
      <c r="Q517" s="256"/>
      <c r="R517" s="256"/>
      <c r="S517" s="256"/>
      <c r="T517" s="256"/>
      <c r="U517" s="256"/>
      <c r="V517" s="256"/>
      <c r="W517" s="256"/>
      <c r="X517" s="257"/>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55" t="e">
        <f>TEAMS!#REF!</f>
        <v>#REF!</v>
      </c>
      <c r="B519" s="256"/>
      <c r="C519" s="256"/>
      <c r="D519" s="256"/>
      <c r="E519" s="256"/>
      <c r="F519" s="256"/>
      <c r="G519" s="256"/>
      <c r="H519" s="256"/>
      <c r="I519" s="256"/>
      <c r="J519" s="256"/>
      <c r="K519" s="257"/>
      <c r="L519" s="258" t="s">
        <v>5</v>
      </c>
      <c r="M519" s="259"/>
      <c r="N519" s="255" t="e">
        <f>TEAMS!#REF!</f>
        <v>#REF!</v>
      </c>
      <c r="O519" s="256"/>
      <c r="P519" s="256"/>
      <c r="Q519" s="256"/>
      <c r="R519" s="256"/>
      <c r="S519" s="256"/>
      <c r="T519" s="256"/>
      <c r="U519" s="256"/>
      <c r="V519" s="256"/>
      <c r="W519" s="256"/>
      <c r="X519" s="257"/>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55">
        <f>TEAMS!$P$8</f>
        <v>0</v>
      </c>
      <c r="B521" s="256"/>
      <c r="C521" s="256"/>
      <c r="D521" s="256"/>
      <c r="E521" s="256"/>
      <c r="F521" s="256"/>
      <c r="G521" s="256"/>
      <c r="H521" s="256"/>
      <c r="I521" s="256"/>
      <c r="J521" s="256"/>
      <c r="K521" s="257"/>
      <c r="L521" s="258" t="s">
        <v>6</v>
      </c>
      <c r="M521" s="261"/>
      <c r="N521" s="255">
        <f>TEAMS!$N$8</f>
        <v>0</v>
      </c>
      <c r="O521" s="256"/>
      <c r="P521" s="256"/>
      <c r="Q521" s="256"/>
      <c r="R521" s="256"/>
      <c r="S521" s="256"/>
      <c r="T521" s="256"/>
      <c r="U521" s="256"/>
      <c r="V521" s="256"/>
      <c r="W521" s="256"/>
      <c r="X521" s="257"/>
    </row>
    <row r="522" ht="5.25" customHeight="1" thickTop="1"/>
    <row r="523" spans="1:22" ht="15.75" customHeight="1" thickBot="1">
      <c r="A523" s="23">
        <v>2</v>
      </c>
      <c r="C523" s="260" t="s">
        <v>9</v>
      </c>
      <c r="D523" s="260"/>
      <c r="E523" s="260"/>
      <c r="F523" s="260"/>
      <c r="G523" s="260"/>
      <c r="H523" s="260"/>
      <c r="I523" s="260"/>
      <c r="P523" s="260" t="s">
        <v>9</v>
      </c>
      <c r="Q523" s="260"/>
      <c r="R523" s="260"/>
      <c r="S523" s="260"/>
      <c r="T523" s="260"/>
      <c r="U523" s="260"/>
      <c r="V523" s="260"/>
    </row>
    <row r="524" spans="3:22" ht="30" customHeight="1" thickBot="1" thickTop="1">
      <c r="C524" s="248"/>
      <c r="D524" s="249"/>
      <c r="E524" s="249"/>
      <c r="F524" s="249"/>
      <c r="G524" s="249"/>
      <c r="H524" s="249"/>
      <c r="I524" s="250"/>
      <c r="P524" s="248"/>
      <c r="Q524" s="249"/>
      <c r="R524" s="249"/>
      <c r="S524" s="249"/>
      <c r="T524" s="249"/>
      <c r="U524" s="249"/>
      <c r="V524" s="250"/>
    </row>
    <row r="525" spans="1:24" ht="18.75" customHeight="1" thickTop="1">
      <c r="A525" s="254" t="s">
        <v>10</v>
      </c>
      <c r="B525" s="254"/>
      <c r="C525" s="254"/>
      <c r="D525" s="254"/>
      <c r="E525" s="254"/>
      <c r="F525" s="254"/>
      <c r="G525" s="254"/>
      <c r="H525" s="254"/>
      <c r="I525" s="254"/>
      <c r="J525" s="254"/>
      <c r="K525" s="254"/>
      <c r="N525" s="254" t="s">
        <v>10</v>
      </c>
      <c r="O525" s="254"/>
      <c r="P525" s="254"/>
      <c r="Q525" s="254"/>
      <c r="R525" s="254"/>
      <c r="S525" s="254"/>
      <c r="T525" s="254"/>
      <c r="U525" s="254"/>
      <c r="V525" s="254"/>
      <c r="W525" s="254"/>
      <c r="X525" s="254"/>
    </row>
    <row r="526" ht="3.75" customHeight="1" thickBot="1"/>
    <row r="527" spans="1:24" ht="27.75" customHeight="1" thickBot="1" thickTop="1">
      <c r="A527" s="248"/>
      <c r="B527" s="249"/>
      <c r="C527" s="249"/>
      <c r="D527" s="249"/>
      <c r="E527" s="249"/>
      <c r="F527" s="249"/>
      <c r="G527" s="249"/>
      <c r="H527" s="249"/>
      <c r="I527" s="249"/>
      <c r="J527" s="249"/>
      <c r="K527" s="250"/>
      <c r="L527" s="252">
        <v>23</v>
      </c>
      <c r="M527" s="253"/>
      <c r="N527" s="248"/>
      <c r="O527" s="249"/>
      <c r="P527" s="249"/>
      <c r="Q527" s="249"/>
      <c r="R527" s="249"/>
      <c r="S527" s="249"/>
      <c r="T527" s="249"/>
      <c r="U527" s="249"/>
      <c r="V527" s="249"/>
      <c r="W527" s="249"/>
      <c r="X527" s="250"/>
    </row>
    <row r="528" ht="5.25" customHeight="1" thickTop="1"/>
    <row r="529" spans="1:24" ht="20.25" customHeight="1" thickBot="1">
      <c r="A529" s="234" t="s">
        <v>11</v>
      </c>
      <c r="B529" s="234"/>
      <c r="C529" s="234"/>
      <c r="D529" s="234"/>
      <c r="E529" s="234"/>
      <c r="F529" s="234"/>
      <c r="G529" s="234"/>
      <c r="H529" s="234"/>
      <c r="I529" s="234"/>
      <c r="J529" s="234"/>
      <c r="K529" s="234"/>
      <c r="L529" s="234"/>
      <c r="M529" s="251"/>
      <c r="N529" s="251"/>
      <c r="O529" s="251"/>
      <c r="P529" s="251"/>
      <c r="Q529" s="251"/>
      <c r="R529" s="251"/>
      <c r="S529" s="251"/>
      <c r="T529" s="251"/>
      <c r="U529" s="251"/>
      <c r="V529" s="251"/>
      <c r="W529" s="251"/>
      <c r="X529" s="251"/>
    </row>
    <row r="530" spans="1:24" ht="18">
      <c r="A530" s="247" t="str">
        <f>TEAMS!$D$1</f>
        <v>TERRIGAL BOWLING CLUB</v>
      </c>
      <c r="B530" s="247"/>
      <c r="C530" s="247"/>
      <c r="D530" s="247"/>
      <c r="E530" s="247"/>
      <c r="F530" s="247"/>
      <c r="G530" s="247"/>
      <c r="H530" s="247"/>
      <c r="I530" s="247"/>
      <c r="J530" s="247"/>
      <c r="K530" s="247"/>
      <c r="L530" s="247"/>
      <c r="M530" s="247"/>
      <c r="N530" s="247"/>
      <c r="O530" s="247"/>
      <c r="P530" s="247"/>
      <c r="Q530" s="247"/>
      <c r="R530" s="247"/>
      <c r="S530" s="247"/>
      <c r="T530" s="247"/>
      <c r="U530" s="247"/>
      <c r="V530" s="247"/>
      <c r="W530" s="247"/>
      <c r="X530" s="247"/>
    </row>
    <row r="531" ht="6" customHeight="1"/>
    <row r="532" spans="1:24" ht="15">
      <c r="A532" s="236" t="str">
        <f>TEAMS!$D$3</f>
        <v>Major Singles C'ship - Final</v>
      </c>
      <c r="B532" s="236"/>
      <c r="C532" s="236"/>
      <c r="D532" s="236"/>
      <c r="E532" s="236"/>
      <c r="F532" s="236"/>
      <c r="G532" s="236"/>
      <c r="H532" s="236"/>
      <c r="I532" s="236"/>
      <c r="J532" s="236"/>
      <c r="K532" s="236"/>
      <c r="L532" s="236"/>
      <c r="M532" s="236"/>
      <c r="N532" s="236"/>
      <c r="O532" s="236"/>
      <c r="P532" s="236"/>
      <c r="Q532" s="236"/>
      <c r="R532" s="236"/>
      <c r="S532" s="236"/>
      <c r="T532" s="236"/>
      <c r="U532" s="236"/>
      <c r="V532" s="236"/>
      <c r="W532" s="236"/>
      <c r="X532" s="236"/>
    </row>
    <row r="533" ht="6" customHeight="1"/>
    <row r="534" spans="3:24" ht="15">
      <c r="C534" s="235" t="s">
        <v>2</v>
      </c>
      <c r="D534" s="235"/>
      <c r="E534" s="235"/>
      <c r="F534" s="235"/>
      <c r="G534" s="235"/>
      <c r="H534" s="3"/>
      <c r="I534" s="235" t="s">
        <v>1</v>
      </c>
      <c r="J534" s="235"/>
      <c r="K534" s="235"/>
      <c r="L534" s="235"/>
      <c r="M534" s="235"/>
      <c r="N534" s="235"/>
      <c r="O534" s="235"/>
      <c r="P534" s="235"/>
      <c r="Q534" s="235"/>
      <c r="R534" s="235"/>
      <c r="S534" s="235"/>
      <c r="T534" s="235"/>
      <c r="U534" s="235"/>
      <c r="V534" s="235"/>
      <c r="W534" s="235"/>
      <c r="X534" s="235"/>
    </row>
    <row r="535" ht="3" customHeight="1"/>
    <row r="536" spans="3:24" ht="21" customHeight="1" thickBot="1">
      <c r="C536" s="238">
        <f>TEAMS!$O$9</f>
        <v>0</v>
      </c>
      <c r="D536" s="239"/>
      <c r="E536" s="239"/>
      <c r="F536" s="239"/>
      <c r="G536" s="240"/>
      <c r="I536" s="241">
        <f>TEAMS!$D$2</f>
        <v>44374</v>
      </c>
      <c r="J536" s="242"/>
      <c r="K536" s="242"/>
      <c r="L536" s="242"/>
      <c r="M536" s="242"/>
      <c r="N536" s="242"/>
      <c r="O536" s="242"/>
      <c r="P536" s="242"/>
      <c r="Q536" s="242"/>
      <c r="R536" s="242"/>
      <c r="S536" s="242"/>
      <c r="T536" s="242"/>
      <c r="U536" s="242"/>
      <c r="V536" s="242"/>
      <c r="W536" s="242"/>
      <c r="X536" s="243"/>
    </row>
    <row r="537" ht="13.5" thickTop="1"/>
    <row r="538" spans="1:24" ht="20.25" customHeight="1" thickBot="1">
      <c r="A538" s="255" t="e">
        <f>TEAMS!#REF!</f>
        <v>#REF!</v>
      </c>
      <c r="B538" s="256"/>
      <c r="C538" s="256"/>
      <c r="D538" s="256"/>
      <c r="E538" s="256"/>
      <c r="F538" s="256"/>
      <c r="G538" s="256"/>
      <c r="H538" s="256"/>
      <c r="I538" s="256"/>
      <c r="J538" s="256"/>
      <c r="K538" s="257"/>
      <c r="L538" s="258" t="s">
        <v>3</v>
      </c>
      <c r="M538" s="259"/>
      <c r="N538" s="255" t="e">
        <f>TEAMS!#REF!</f>
        <v>#REF!</v>
      </c>
      <c r="O538" s="256"/>
      <c r="P538" s="256"/>
      <c r="Q538" s="256"/>
      <c r="R538" s="256"/>
      <c r="S538" s="256"/>
      <c r="T538" s="256"/>
      <c r="U538" s="256"/>
      <c r="V538" s="256"/>
      <c r="W538" s="256"/>
      <c r="X538" s="257"/>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55" t="e">
        <f>TEAMS!#REF!</f>
        <v>#REF!</v>
      </c>
      <c r="B540" s="256"/>
      <c r="C540" s="256"/>
      <c r="D540" s="256"/>
      <c r="E540" s="256"/>
      <c r="F540" s="256"/>
      <c r="G540" s="256"/>
      <c r="H540" s="256"/>
      <c r="I540" s="256"/>
      <c r="J540" s="256"/>
      <c r="K540" s="257"/>
      <c r="L540" s="258" t="s">
        <v>4</v>
      </c>
      <c r="M540" s="259"/>
      <c r="N540" s="255" t="e">
        <f>TEAMS!#REF!</f>
        <v>#REF!</v>
      </c>
      <c r="O540" s="256"/>
      <c r="P540" s="256"/>
      <c r="Q540" s="256"/>
      <c r="R540" s="256"/>
      <c r="S540" s="256"/>
      <c r="T540" s="256"/>
      <c r="U540" s="256"/>
      <c r="V540" s="256"/>
      <c r="W540" s="256"/>
      <c r="X540" s="257"/>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55" t="e">
        <f>TEAMS!#REF!</f>
        <v>#REF!</v>
      </c>
      <c r="B542" s="256"/>
      <c r="C542" s="256"/>
      <c r="D542" s="256"/>
      <c r="E542" s="256"/>
      <c r="F542" s="256"/>
      <c r="G542" s="256"/>
      <c r="H542" s="256"/>
      <c r="I542" s="256"/>
      <c r="J542" s="256"/>
      <c r="K542" s="257"/>
      <c r="L542" s="258" t="s">
        <v>5</v>
      </c>
      <c r="M542" s="259"/>
      <c r="N542" s="255" t="e">
        <f>TEAMS!#REF!</f>
        <v>#REF!</v>
      </c>
      <c r="O542" s="256"/>
      <c r="P542" s="256"/>
      <c r="Q542" s="256"/>
      <c r="R542" s="256"/>
      <c r="S542" s="256"/>
      <c r="T542" s="256"/>
      <c r="U542" s="256"/>
      <c r="V542" s="256"/>
      <c r="W542" s="256"/>
      <c r="X542" s="257"/>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55">
        <f>TEAMS!$P$10</f>
        <v>0</v>
      </c>
      <c r="B544" s="256"/>
      <c r="C544" s="256"/>
      <c r="D544" s="256"/>
      <c r="E544" s="256"/>
      <c r="F544" s="256"/>
      <c r="G544" s="256"/>
      <c r="H544" s="256"/>
      <c r="I544" s="256"/>
      <c r="J544" s="256"/>
      <c r="K544" s="257"/>
      <c r="L544" s="258" t="s">
        <v>6</v>
      </c>
      <c r="M544" s="261"/>
      <c r="N544" s="255">
        <f>TEAMS!$N$10</f>
        <v>0</v>
      </c>
      <c r="O544" s="256"/>
      <c r="P544" s="256"/>
      <c r="Q544" s="256"/>
      <c r="R544" s="256"/>
      <c r="S544" s="256"/>
      <c r="T544" s="256"/>
      <c r="U544" s="256"/>
      <c r="V544" s="256"/>
      <c r="W544" s="256"/>
      <c r="X544" s="257"/>
    </row>
    <row r="545" ht="5.25" customHeight="1" thickTop="1"/>
    <row r="546" spans="1:22" ht="15.75" customHeight="1" thickBot="1">
      <c r="A546" s="23">
        <v>2</v>
      </c>
      <c r="C546" s="260" t="s">
        <v>9</v>
      </c>
      <c r="D546" s="260"/>
      <c r="E546" s="260"/>
      <c r="F546" s="260"/>
      <c r="G546" s="260"/>
      <c r="H546" s="260"/>
      <c r="I546" s="260"/>
      <c r="P546" s="260" t="s">
        <v>9</v>
      </c>
      <c r="Q546" s="260"/>
      <c r="R546" s="260"/>
      <c r="S546" s="260"/>
      <c r="T546" s="260"/>
      <c r="U546" s="260"/>
      <c r="V546" s="260"/>
    </row>
    <row r="547" spans="3:22" ht="30" customHeight="1" thickBot="1" thickTop="1">
      <c r="C547" s="248"/>
      <c r="D547" s="249"/>
      <c r="E547" s="249"/>
      <c r="F547" s="249"/>
      <c r="G547" s="249"/>
      <c r="H547" s="249"/>
      <c r="I547" s="250"/>
      <c r="P547" s="248"/>
      <c r="Q547" s="249"/>
      <c r="R547" s="249"/>
      <c r="S547" s="249"/>
      <c r="T547" s="249"/>
      <c r="U547" s="249"/>
      <c r="V547" s="250"/>
    </row>
    <row r="548" spans="1:24" ht="18.75" customHeight="1" thickTop="1">
      <c r="A548" s="254" t="s">
        <v>10</v>
      </c>
      <c r="B548" s="254"/>
      <c r="C548" s="254"/>
      <c r="D548" s="254"/>
      <c r="E548" s="254"/>
      <c r="F548" s="254"/>
      <c r="G548" s="254"/>
      <c r="H548" s="254"/>
      <c r="I548" s="254"/>
      <c r="J548" s="254"/>
      <c r="K548" s="254"/>
      <c r="N548" s="254" t="s">
        <v>10</v>
      </c>
      <c r="O548" s="254"/>
      <c r="P548" s="254"/>
      <c r="Q548" s="254"/>
      <c r="R548" s="254"/>
      <c r="S548" s="254"/>
      <c r="T548" s="254"/>
      <c r="U548" s="254"/>
      <c r="V548" s="254"/>
      <c r="W548" s="254"/>
      <c r="X548" s="254"/>
    </row>
    <row r="549" ht="3.75" customHeight="1" thickBot="1"/>
    <row r="550" spans="1:24" ht="27.75" customHeight="1" thickBot="1" thickTop="1">
      <c r="A550" s="248"/>
      <c r="B550" s="249"/>
      <c r="C550" s="249"/>
      <c r="D550" s="249"/>
      <c r="E550" s="249"/>
      <c r="F550" s="249"/>
      <c r="G550" s="249"/>
      <c r="H550" s="249"/>
      <c r="I550" s="249"/>
      <c r="J550" s="249"/>
      <c r="K550" s="250"/>
      <c r="L550" s="252">
        <v>24</v>
      </c>
      <c r="M550" s="253"/>
      <c r="N550" s="248"/>
      <c r="O550" s="249"/>
      <c r="P550" s="249"/>
      <c r="Q550" s="249"/>
      <c r="R550" s="249"/>
      <c r="S550" s="249"/>
      <c r="T550" s="249"/>
      <c r="U550" s="249"/>
      <c r="V550" s="249"/>
      <c r="W550" s="249"/>
      <c r="X550" s="250"/>
    </row>
    <row r="551" ht="5.25" customHeight="1" thickTop="1"/>
    <row r="552" spans="1:24" ht="20.25" customHeight="1" thickBot="1">
      <c r="A552" s="234" t="s">
        <v>11</v>
      </c>
      <c r="B552" s="234"/>
      <c r="C552" s="234"/>
      <c r="D552" s="234"/>
      <c r="E552" s="234"/>
      <c r="F552" s="234"/>
      <c r="G552" s="234"/>
      <c r="H552" s="234"/>
      <c r="I552" s="234"/>
      <c r="J552" s="234"/>
      <c r="K552" s="234"/>
      <c r="L552" s="234"/>
      <c r="M552" s="251"/>
      <c r="N552" s="251"/>
      <c r="O552" s="251"/>
      <c r="P552" s="251"/>
      <c r="Q552" s="251"/>
      <c r="R552" s="251"/>
      <c r="S552" s="251"/>
      <c r="T552" s="251"/>
      <c r="U552" s="251"/>
      <c r="V552" s="251"/>
      <c r="W552" s="251"/>
      <c r="X552" s="251"/>
    </row>
    <row r="553" spans="1:24" ht="18">
      <c r="A553" s="247" t="str">
        <f>TEAMS!$D$1</f>
        <v>TERRIGAL BOWLING CLUB</v>
      </c>
      <c r="B553" s="247"/>
      <c r="C553" s="247"/>
      <c r="D553" s="247"/>
      <c r="E553" s="247"/>
      <c r="F553" s="247"/>
      <c r="G553" s="247"/>
      <c r="H553" s="247"/>
      <c r="I553" s="247"/>
      <c r="J553" s="247"/>
      <c r="K553" s="247"/>
      <c r="L553" s="247"/>
      <c r="M553" s="247"/>
      <c r="N553" s="247"/>
      <c r="O553" s="247"/>
      <c r="P553" s="247"/>
      <c r="Q553" s="247"/>
      <c r="R553" s="247"/>
      <c r="S553" s="247"/>
      <c r="T553" s="247"/>
      <c r="U553" s="247"/>
      <c r="V553" s="247"/>
      <c r="W553" s="247"/>
      <c r="X553" s="247"/>
    </row>
    <row r="554" ht="6" customHeight="1"/>
    <row r="555" spans="1:24" ht="15">
      <c r="A555" s="236" t="str">
        <f>TEAMS!$D$3</f>
        <v>Major Singles C'ship - Final</v>
      </c>
      <c r="B555" s="236"/>
      <c r="C555" s="236"/>
      <c r="D555" s="236"/>
      <c r="E555" s="236"/>
      <c r="F555" s="236"/>
      <c r="G555" s="236"/>
      <c r="H555" s="236"/>
      <c r="I555" s="236"/>
      <c r="J555" s="236"/>
      <c r="K555" s="236"/>
      <c r="L555" s="236"/>
      <c r="M555" s="236"/>
      <c r="N555" s="236"/>
      <c r="O555" s="236"/>
      <c r="P555" s="236"/>
      <c r="Q555" s="236"/>
      <c r="R555" s="236"/>
      <c r="S555" s="236"/>
      <c r="T555" s="236"/>
      <c r="U555" s="236"/>
      <c r="V555" s="236"/>
      <c r="W555" s="236"/>
      <c r="X555" s="236"/>
    </row>
    <row r="556" ht="6" customHeight="1"/>
    <row r="557" spans="3:24" ht="15">
      <c r="C557" s="235" t="s">
        <v>2</v>
      </c>
      <c r="D557" s="235"/>
      <c r="E557" s="235"/>
      <c r="F557" s="235"/>
      <c r="G557" s="235"/>
      <c r="H557" s="3"/>
      <c r="I557" s="235" t="s">
        <v>1</v>
      </c>
      <c r="J557" s="235"/>
      <c r="K557" s="235"/>
      <c r="L557" s="235"/>
      <c r="M557" s="235"/>
      <c r="N557" s="235"/>
      <c r="O557" s="235"/>
      <c r="P557" s="235"/>
      <c r="Q557" s="235"/>
      <c r="R557" s="235"/>
      <c r="S557" s="235"/>
      <c r="T557" s="235"/>
      <c r="U557" s="235"/>
      <c r="V557" s="235"/>
      <c r="W557" s="235"/>
      <c r="X557" s="235"/>
    </row>
    <row r="558" ht="3" customHeight="1"/>
    <row r="559" spans="3:24" ht="21" customHeight="1" thickBot="1">
      <c r="C559" s="238">
        <f>TEAMS!$O$11</f>
        <v>0</v>
      </c>
      <c r="D559" s="239"/>
      <c r="E559" s="239"/>
      <c r="F559" s="239"/>
      <c r="G559" s="240"/>
      <c r="I559" s="241">
        <f>TEAMS!$D$2</f>
        <v>44374</v>
      </c>
      <c r="J559" s="242"/>
      <c r="K559" s="242"/>
      <c r="L559" s="242"/>
      <c r="M559" s="242"/>
      <c r="N559" s="242"/>
      <c r="O559" s="242"/>
      <c r="P559" s="242"/>
      <c r="Q559" s="242"/>
      <c r="R559" s="242"/>
      <c r="S559" s="242"/>
      <c r="T559" s="242"/>
      <c r="U559" s="242"/>
      <c r="V559" s="242"/>
      <c r="W559" s="242"/>
      <c r="X559" s="243"/>
    </row>
    <row r="560" ht="13.5" thickTop="1"/>
    <row r="561" spans="1:24" ht="20.25" customHeight="1" thickBot="1">
      <c r="A561" s="255" t="e">
        <f>TEAMS!#REF!</f>
        <v>#REF!</v>
      </c>
      <c r="B561" s="256"/>
      <c r="C561" s="256"/>
      <c r="D561" s="256"/>
      <c r="E561" s="256"/>
      <c r="F561" s="256"/>
      <c r="G561" s="256"/>
      <c r="H561" s="256"/>
      <c r="I561" s="256"/>
      <c r="J561" s="256"/>
      <c r="K561" s="257"/>
      <c r="L561" s="258" t="s">
        <v>3</v>
      </c>
      <c r="M561" s="259"/>
      <c r="N561" s="255" t="e">
        <f>TEAMS!#REF!</f>
        <v>#REF!</v>
      </c>
      <c r="O561" s="256"/>
      <c r="P561" s="256"/>
      <c r="Q561" s="256"/>
      <c r="R561" s="256"/>
      <c r="S561" s="256"/>
      <c r="T561" s="256"/>
      <c r="U561" s="256"/>
      <c r="V561" s="256"/>
      <c r="W561" s="256"/>
      <c r="X561" s="257"/>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55" t="e">
        <f>TEAMS!#REF!</f>
        <v>#REF!</v>
      </c>
      <c r="B563" s="256"/>
      <c r="C563" s="256"/>
      <c r="D563" s="256"/>
      <c r="E563" s="256"/>
      <c r="F563" s="256"/>
      <c r="G563" s="256"/>
      <c r="H563" s="256"/>
      <c r="I563" s="256"/>
      <c r="J563" s="256"/>
      <c r="K563" s="257"/>
      <c r="L563" s="258" t="s">
        <v>4</v>
      </c>
      <c r="M563" s="259"/>
      <c r="N563" s="255" t="e">
        <f>TEAMS!#REF!</f>
        <v>#REF!</v>
      </c>
      <c r="O563" s="256"/>
      <c r="P563" s="256"/>
      <c r="Q563" s="256"/>
      <c r="R563" s="256"/>
      <c r="S563" s="256"/>
      <c r="T563" s="256"/>
      <c r="U563" s="256"/>
      <c r="V563" s="256"/>
      <c r="W563" s="256"/>
      <c r="X563" s="257"/>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55" t="e">
        <f>TEAMS!#REF!</f>
        <v>#REF!</v>
      </c>
      <c r="B565" s="256"/>
      <c r="C565" s="256"/>
      <c r="D565" s="256"/>
      <c r="E565" s="256"/>
      <c r="F565" s="256"/>
      <c r="G565" s="256"/>
      <c r="H565" s="256"/>
      <c r="I565" s="256"/>
      <c r="J565" s="256"/>
      <c r="K565" s="257"/>
      <c r="L565" s="258" t="s">
        <v>5</v>
      </c>
      <c r="M565" s="259"/>
      <c r="N565" s="255" t="e">
        <f>TEAMS!#REF!</f>
        <v>#REF!</v>
      </c>
      <c r="O565" s="256"/>
      <c r="P565" s="256"/>
      <c r="Q565" s="256"/>
      <c r="R565" s="256"/>
      <c r="S565" s="256"/>
      <c r="T565" s="256"/>
      <c r="U565" s="256"/>
      <c r="V565" s="256"/>
      <c r="W565" s="256"/>
      <c r="X565" s="257"/>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55">
        <f>TEAMS!$P$12</f>
        <v>0</v>
      </c>
      <c r="B567" s="256"/>
      <c r="C567" s="256"/>
      <c r="D567" s="256"/>
      <c r="E567" s="256"/>
      <c r="F567" s="256"/>
      <c r="G567" s="256"/>
      <c r="H567" s="256"/>
      <c r="I567" s="256"/>
      <c r="J567" s="256"/>
      <c r="K567" s="257"/>
      <c r="L567" s="258" t="s">
        <v>6</v>
      </c>
      <c r="M567" s="261"/>
      <c r="N567" s="255">
        <f>TEAMS!$N$12</f>
        <v>0</v>
      </c>
      <c r="O567" s="256"/>
      <c r="P567" s="256"/>
      <c r="Q567" s="256"/>
      <c r="R567" s="256"/>
      <c r="S567" s="256"/>
      <c r="T567" s="256"/>
      <c r="U567" s="256"/>
      <c r="V567" s="256"/>
      <c r="W567" s="256"/>
      <c r="X567" s="257"/>
    </row>
    <row r="568" ht="5.25" customHeight="1" thickTop="1"/>
    <row r="569" spans="1:22" ht="15.75" customHeight="1" thickBot="1">
      <c r="A569" s="23">
        <v>2</v>
      </c>
      <c r="C569" s="260" t="s">
        <v>9</v>
      </c>
      <c r="D569" s="260"/>
      <c r="E569" s="260"/>
      <c r="F569" s="260"/>
      <c r="G569" s="260"/>
      <c r="H569" s="260"/>
      <c r="I569" s="260"/>
      <c r="P569" s="260" t="s">
        <v>9</v>
      </c>
      <c r="Q569" s="260"/>
      <c r="R569" s="260"/>
      <c r="S569" s="260"/>
      <c r="T569" s="260"/>
      <c r="U569" s="260"/>
      <c r="V569" s="260"/>
    </row>
    <row r="570" spans="3:22" ht="30" customHeight="1" thickBot="1" thickTop="1">
      <c r="C570" s="248"/>
      <c r="D570" s="249"/>
      <c r="E570" s="249"/>
      <c r="F570" s="249"/>
      <c r="G570" s="249"/>
      <c r="H570" s="249"/>
      <c r="I570" s="250"/>
      <c r="P570" s="248"/>
      <c r="Q570" s="249"/>
      <c r="R570" s="249"/>
      <c r="S570" s="249"/>
      <c r="T570" s="249"/>
      <c r="U570" s="249"/>
      <c r="V570" s="250"/>
    </row>
    <row r="571" spans="1:24" ht="18.75" customHeight="1" thickTop="1">
      <c r="A571" s="254" t="s">
        <v>10</v>
      </c>
      <c r="B571" s="254"/>
      <c r="C571" s="254"/>
      <c r="D571" s="254"/>
      <c r="E571" s="254"/>
      <c r="F571" s="254"/>
      <c r="G571" s="254"/>
      <c r="H571" s="254"/>
      <c r="I571" s="254"/>
      <c r="J571" s="254"/>
      <c r="K571" s="254"/>
      <c r="N571" s="254" t="s">
        <v>10</v>
      </c>
      <c r="O571" s="254"/>
      <c r="P571" s="254"/>
      <c r="Q571" s="254"/>
      <c r="R571" s="254"/>
      <c r="S571" s="254"/>
      <c r="T571" s="254"/>
      <c r="U571" s="254"/>
      <c r="V571" s="254"/>
      <c r="W571" s="254"/>
      <c r="X571" s="254"/>
    </row>
    <row r="572" ht="3.75" customHeight="1" thickBot="1"/>
    <row r="573" spans="1:24" ht="27.75" customHeight="1" thickBot="1" thickTop="1">
      <c r="A573" s="248"/>
      <c r="B573" s="249"/>
      <c r="C573" s="249"/>
      <c r="D573" s="249"/>
      <c r="E573" s="249"/>
      <c r="F573" s="249"/>
      <c r="G573" s="249"/>
      <c r="H573" s="249"/>
      <c r="I573" s="249"/>
      <c r="J573" s="249"/>
      <c r="K573" s="250"/>
      <c r="L573" s="252">
        <v>25</v>
      </c>
      <c r="M573" s="253"/>
      <c r="N573" s="248"/>
      <c r="O573" s="249"/>
      <c r="P573" s="249"/>
      <c r="Q573" s="249"/>
      <c r="R573" s="249"/>
      <c r="S573" s="249"/>
      <c r="T573" s="249"/>
      <c r="U573" s="249"/>
      <c r="V573" s="249"/>
      <c r="W573" s="249"/>
      <c r="X573" s="250"/>
    </row>
    <row r="574" ht="5.25" customHeight="1" thickTop="1"/>
    <row r="575" spans="1:24" ht="20.25" customHeight="1" thickBot="1">
      <c r="A575" s="234" t="s">
        <v>11</v>
      </c>
      <c r="B575" s="234"/>
      <c r="C575" s="234"/>
      <c r="D575" s="234"/>
      <c r="E575" s="234"/>
      <c r="F575" s="234"/>
      <c r="G575" s="234"/>
      <c r="H575" s="234"/>
      <c r="I575" s="234"/>
      <c r="J575" s="234"/>
      <c r="K575" s="234"/>
      <c r="L575" s="234"/>
      <c r="M575" s="251"/>
      <c r="N575" s="251"/>
      <c r="O575" s="251"/>
      <c r="P575" s="251"/>
      <c r="Q575" s="251"/>
      <c r="R575" s="251"/>
      <c r="S575" s="251"/>
      <c r="T575" s="251"/>
      <c r="U575" s="251"/>
      <c r="V575" s="251"/>
      <c r="W575" s="251"/>
      <c r="X575" s="251"/>
    </row>
    <row r="576" spans="1:24" ht="18">
      <c r="A576" s="247" t="str">
        <f>TEAMS!$D$1</f>
        <v>TERRIGAL BOWLING CLUB</v>
      </c>
      <c r="B576" s="247"/>
      <c r="C576" s="247"/>
      <c r="D576" s="247"/>
      <c r="E576" s="247"/>
      <c r="F576" s="247"/>
      <c r="G576" s="247"/>
      <c r="H576" s="247"/>
      <c r="I576" s="247"/>
      <c r="J576" s="247"/>
      <c r="K576" s="247"/>
      <c r="L576" s="247"/>
      <c r="M576" s="247"/>
      <c r="N576" s="247"/>
      <c r="O576" s="247"/>
      <c r="P576" s="247"/>
      <c r="Q576" s="247"/>
      <c r="R576" s="247"/>
      <c r="S576" s="247"/>
      <c r="T576" s="247"/>
      <c r="U576" s="247"/>
      <c r="V576" s="247"/>
      <c r="W576" s="247"/>
      <c r="X576" s="247"/>
    </row>
    <row r="577" ht="6" customHeight="1"/>
    <row r="578" spans="1:24" ht="15">
      <c r="A578" s="236" t="str">
        <f>TEAMS!$D$3</f>
        <v>Major Singles C'ship - Final</v>
      </c>
      <c r="B578" s="236"/>
      <c r="C578" s="236"/>
      <c r="D578" s="236"/>
      <c r="E578" s="236"/>
      <c r="F578" s="236"/>
      <c r="G578" s="236"/>
      <c r="H578" s="236"/>
      <c r="I578" s="236"/>
      <c r="J578" s="236"/>
      <c r="K578" s="236"/>
      <c r="L578" s="236"/>
      <c r="M578" s="236"/>
      <c r="N578" s="236"/>
      <c r="O578" s="236"/>
      <c r="P578" s="236"/>
      <c r="Q578" s="236"/>
      <c r="R578" s="236"/>
      <c r="S578" s="236"/>
      <c r="T578" s="236"/>
      <c r="U578" s="236"/>
      <c r="V578" s="236"/>
      <c r="W578" s="236"/>
      <c r="X578" s="236"/>
    </row>
    <row r="579" ht="6" customHeight="1"/>
    <row r="580" spans="3:24" ht="15">
      <c r="C580" s="235" t="s">
        <v>2</v>
      </c>
      <c r="D580" s="235"/>
      <c r="E580" s="235"/>
      <c r="F580" s="235"/>
      <c r="G580" s="235"/>
      <c r="H580" s="3"/>
      <c r="I580" s="235" t="s">
        <v>1</v>
      </c>
      <c r="J580" s="235"/>
      <c r="K580" s="235"/>
      <c r="L580" s="235"/>
      <c r="M580" s="235"/>
      <c r="N580" s="235"/>
      <c r="O580" s="235"/>
      <c r="P580" s="235"/>
      <c r="Q580" s="235"/>
      <c r="R580" s="235"/>
      <c r="S580" s="235"/>
      <c r="T580" s="235"/>
      <c r="U580" s="235"/>
      <c r="V580" s="235"/>
      <c r="W580" s="235"/>
      <c r="X580" s="235"/>
    </row>
    <row r="581" ht="3" customHeight="1"/>
    <row r="582" spans="3:24" ht="21" customHeight="1" thickBot="1">
      <c r="C582" s="238">
        <f>TEAMS!$O$13</f>
        <v>0</v>
      </c>
      <c r="D582" s="239"/>
      <c r="E582" s="239"/>
      <c r="F582" s="239"/>
      <c r="G582" s="240"/>
      <c r="I582" s="241">
        <f>TEAMS!$D$2</f>
        <v>44374</v>
      </c>
      <c r="J582" s="242"/>
      <c r="K582" s="242"/>
      <c r="L582" s="242"/>
      <c r="M582" s="242"/>
      <c r="N582" s="242"/>
      <c r="O582" s="242"/>
      <c r="P582" s="242"/>
      <c r="Q582" s="242"/>
      <c r="R582" s="242"/>
      <c r="S582" s="242"/>
      <c r="T582" s="242"/>
      <c r="U582" s="242"/>
      <c r="V582" s="242"/>
      <c r="W582" s="242"/>
      <c r="X582" s="243"/>
    </row>
    <row r="583" ht="13.5" thickTop="1"/>
    <row r="584" spans="1:24" ht="20.25" customHeight="1" thickBot="1">
      <c r="A584" s="255" t="e">
        <f>TEAMS!#REF!</f>
        <v>#REF!</v>
      </c>
      <c r="B584" s="256"/>
      <c r="C584" s="256"/>
      <c r="D584" s="256"/>
      <c r="E584" s="256"/>
      <c r="F584" s="256"/>
      <c r="G584" s="256"/>
      <c r="H584" s="256"/>
      <c r="I584" s="256"/>
      <c r="J584" s="256"/>
      <c r="K584" s="257"/>
      <c r="L584" s="258" t="s">
        <v>3</v>
      </c>
      <c r="M584" s="259"/>
      <c r="N584" s="255" t="e">
        <f>TEAMS!#REF!</f>
        <v>#REF!</v>
      </c>
      <c r="O584" s="256"/>
      <c r="P584" s="256"/>
      <c r="Q584" s="256"/>
      <c r="R584" s="256"/>
      <c r="S584" s="256"/>
      <c r="T584" s="256"/>
      <c r="U584" s="256"/>
      <c r="V584" s="256"/>
      <c r="W584" s="256"/>
      <c r="X584" s="257"/>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55" t="e">
        <f>TEAMS!#REF!</f>
        <v>#REF!</v>
      </c>
      <c r="B586" s="256"/>
      <c r="C586" s="256"/>
      <c r="D586" s="256"/>
      <c r="E586" s="256"/>
      <c r="F586" s="256"/>
      <c r="G586" s="256"/>
      <c r="H586" s="256"/>
      <c r="I586" s="256"/>
      <c r="J586" s="256"/>
      <c r="K586" s="257"/>
      <c r="L586" s="258" t="s">
        <v>4</v>
      </c>
      <c r="M586" s="259"/>
      <c r="N586" s="255" t="e">
        <f>TEAMS!#REF!</f>
        <v>#REF!</v>
      </c>
      <c r="O586" s="256"/>
      <c r="P586" s="256"/>
      <c r="Q586" s="256"/>
      <c r="R586" s="256"/>
      <c r="S586" s="256"/>
      <c r="T586" s="256"/>
      <c r="U586" s="256"/>
      <c r="V586" s="256"/>
      <c r="W586" s="256"/>
      <c r="X586" s="257"/>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55" t="e">
        <f>TEAMS!#REF!</f>
        <v>#REF!</v>
      </c>
      <c r="B588" s="256"/>
      <c r="C588" s="256"/>
      <c r="D588" s="256"/>
      <c r="E588" s="256"/>
      <c r="F588" s="256"/>
      <c r="G588" s="256"/>
      <c r="H588" s="256"/>
      <c r="I588" s="256"/>
      <c r="J588" s="256"/>
      <c r="K588" s="257"/>
      <c r="L588" s="258" t="s">
        <v>5</v>
      </c>
      <c r="M588" s="259"/>
      <c r="N588" s="255" t="e">
        <f>TEAMS!#REF!</f>
        <v>#REF!</v>
      </c>
      <c r="O588" s="256"/>
      <c r="P588" s="256"/>
      <c r="Q588" s="256"/>
      <c r="R588" s="256"/>
      <c r="S588" s="256"/>
      <c r="T588" s="256"/>
      <c r="U588" s="256"/>
      <c r="V588" s="256"/>
      <c r="W588" s="256"/>
      <c r="X588" s="257"/>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55">
        <f>TEAMS!$P$14</f>
        <v>0</v>
      </c>
      <c r="B590" s="256"/>
      <c r="C590" s="256"/>
      <c r="D590" s="256"/>
      <c r="E590" s="256"/>
      <c r="F590" s="256"/>
      <c r="G590" s="256"/>
      <c r="H590" s="256"/>
      <c r="I590" s="256"/>
      <c r="J590" s="256"/>
      <c r="K590" s="257"/>
      <c r="L590" s="258" t="s">
        <v>6</v>
      </c>
      <c r="M590" s="261"/>
      <c r="N590" s="255">
        <f>TEAMS!$N$14</f>
        <v>0</v>
      </c>
      <c r="O590" s="256"/>
      <c r="P590" s="256"/>
      <c r="Q590" s="256"/>
      <c r="R590" s="256"/>
      <c r="S590" s="256"/>
      <c r="T590" s="256"/>
      <c r="U590" s="256"/>
      <c r="V590" s="256"/>
      <c r="W590" s="256"/>
      <c r="X590" s="257"/>
    </row>
    <row r="591" ht="5.25" customHeight="1" thickTop="1"/>
    <row r="592" spans="1:22" ht="15.75" customHeight="1" thickBot="1">
      <c r="A592" s="23">
        <v>2</v>
      </c>
      <c r="C592" s="260" t="s">
        <v>9</v>
      </c>
      <c r="D592" s="260"/>
      <c r="E592" s="260"/>
      <c r="F592" s="260"/>
      <c r="G592" s="260"/>
      <c r="H592" s="260"/>
      <c r="I592" s="260"/>
      <c r="P592" s="260" t="s">
        <v>9</v>
      </c>
      <c r="Q592" s="260"/>
      <c r="R592" s="260"/>
      <c r="S592" s="260"/>
      <c r="T592" s="260"/>
      <c r="U592" s="260"/>
      <c r="V592" s="260"/>
    </row>
    <row r="593" spans="3:22" ht="30" customHeight="1" thickBot="1" thickTop="1">
      <c r="C593" s="248"/>
      <c r="D593" s="249"/>
      <c r="E593" s="249"/>
      <c r="F593" s="249"/>
      <c r="G593" s="249"/>
      <c r="H593" s="249"/>
      <c r="I593" s="250"/>
      <c r="P593" s="248"/>
      <c r="Q593" s="249"/>
      <c r="R593" s="249"/>
      <c r="S593" s="249"/>
      <c r="T593" s="249"/>
      <c r="U593" s="249"/>
      <c r="V593" s="250"/>
    </row>
    <row r="594" spans="1:24" ht="18.75" customHeight="1" thickTop="1">
      <c r="A594" s="254" t="s">
        <v>10</v>
      </c>
      <c r="B594" s="254"/>
      <c r="C594" s="254"/>
      <c r="D594" s="254"/>
      <c r="E594" s="254"/>
      <c r="F594" s="254"/>
      <c r="G594" s="254"/>
      <c r="H594" s="254"/>
      <c r="I594" s="254"/>
      <c r="J594" s="254"/>
      <c r="K594" s="254"/>
      <c r="N594" s="254" t="s">
        <v>10</v>
      </c>
      <c r="O594" s="254"/>
      <c r="P594" s="254"/>
      <c r="Q594" s="254"/>
      <c r="R594" s="254"/>
      <c r="S594" s="254"/>
      <c r="T594" s="254"/>
      <c r="U594" s="254"/>
      <c r="V594" s="254"/>
      <c r="W594" s="254"/>
      <c r="X594" s="254"/>
    </row>
    <row r="595" ht="3.75" customHeight="1" thickBot="1"/>
    <row r="596" spans="1:24" ht="27.75" customHeight="1" thickBot="1" thickTop="1">
      <c r="A596" s="248"/>
      <c r="B596" s="249"/>
      <c r="C596" s="249"/>
      <c r="D596" s="249"/>
      <c r="E596" s="249"/>
      <c r="F596" s="249"/>
      <c r="G596" s="249"/>
      <c r="H596" s="249"/>
      <c r="I596" s="249"/>
      <c r="J596" s="249"/>
      <c r="K596" s="250"/>
      <c r="L596" s="252">
        <v>26</v>
      </c>
      <c r="M596" s="253"/>
      <c r="N596" s="248"/>
      <c r="O596" s="249"/>
      <c r="P596" s="249"/>
      <c r="Q596" s="249"/>
      <c r="R596" s="249"/>
      <c r="S596" s="249"/>
      <c r="T596" s="249"/>
      <c r="U596" s="249"/>
      <c r="V596" s="249"/>
      <c r="W596" s="249"/>
      <c r="X596" s="250"/>
    </row>
    <row r="597" ht="5.25" customHeight="1" thickTop="1"/>
    <row r="598" spans="1:24" ht="20.25" customHeight="1" thickBot="1">
      <c r="A598" s="234" t="s">
        <v>11</v>
      </c>
      <c r="B598" s="234"/>
      <c r="C598" s="234"/>
      <c r="D598" s="234"/>
      <c r="E598" s="234"/>
      <c r="F598" s="234"/>
      <c r="G598" s="234"/>
      <c r="H598" s="234"/>
      <c r="I598" s="234"/>
      <c r="J598" s="234"/>
      <c r="K598" s="234"/>
      <c r="L598" s="234"/>
      <c r="M598" s="251"/>
      <c r="N598" s="251"/>
      <c r="O598" s="251"/>
      <c r="P598" s="251"/>
      <c r="Q598" s="251"/>
      <c r="R598" s="251"/>
      <c r="S598" s="251"/>
      <c r="T598" s="251"/>
      <c r="U598" s="251"/>
      <c r="V598" s="251"/>
      <c r="W598" s="251"/>
      <c r="X598" s="251"/>
    </row>
    <row r="599" spans="1:24" ht="18">
      <c r="A599" s="247" t="str">
        <f>TEAMS!$D$1</f>
        <v>TERRIGAL BOWLING CLUB</v>
      </c>
      <c r="B599" s="247"/>
      <c r="C599" s="247"/>
      <c r="D599" s="247"/>
      <c r="E599" s="247"/>
      <c r="F599" s="247"/>
      <c r="G599" s="247"/>
      <c r="H599" s="247"/>
      <c r="I599" s="247"/>
      <c r="J599" s="247"/>
      <c r="K599" s="247"/>
      <c r="L599" s="247"/>
      <c r="M599" s="247"/>
      <c r="N599" s="247"/>
      <c r="O599" s="247"/>
      <c r="P599" s="247"/>
      <c r="Q599" s="247"/>
      <c r="R599" s="247"/>
      <c r="S599" s="247"/>
      <c r="T599" s="247"/>
      <c r="U599" s="247"/>
      <c r="V599" s="247"/>
      <c r="W599" s="247"/>
      <c r="X599" s="247"/>
    </row>
    <row r="600" ht="6" customHeight="1"/>
    <row r="601" spans="1:24" ht="15">
      <c r="A601" s="236" t="str">
        <f>TEAMS!$D$3</f>
        <v>Major Singles C'ship - Final</v>
      </c>
      <c r="B601" s="236"/>
      <c r="C601" s="236"/>
      <c r="D601" s="236"/>
      <c r="E601" s="236"/>
      <c r="F601" s="236"/>
      <c r="G601" s="236"/>
      <c r="H601" s="236"/>
      <c r="I601" s="236"/>
      <c r="J601" s="236"/>
      <c r="K601" s="236"/>
      <c r="L601" s="236"/>
      <c r="M601" s="236"/>
      <c r="N601" s="236"/>
      <c r="O601" s="236"/>
      <c r="P601" s="236"/>
      <c r="Q601" s="236"/>
      <c r="R601" s="236"/>
      <c r="S601" s="236"/>
      <c r="T601" s="236"/>
      <c r="U601" s="236"/>
      <c r="V601" s="236"/>
      <c r="W601" s="236"/>
      <c r="X601" s="236"/>
    </row>
    <row r="602" ht="6" customHeight="1"/>
    <row r="603" spans="3:24" ht="15">
      <c r="C603" s="235" t="s">
        <v>2</v>
      </c>
      <c r="D603" s="235"/>
      <c r="E603" s="235"/>
      <c r="F603" s="235"/>
      <c r="G603" s="235"/>
      <c r="H603" s="3"/>
      <c r="I603" s="235" t="s">
        <v>1</v>
      </c>
      <c r="J603" s="235"/>
      <c r="K603" s="235"/>
      <c r="L603" s="235"/>
      <c r="M603" s="235"/>
      <c r="N603" s="235"/>
      <c r="O603" s="235"/>
      <c r="P603" s="235"/>
      <c r="Q603" s="235"/>
      <c r="R603" s="235"/>
      <c r="S603" s="235"/>
      <c r="T603" s="235"/>
      <c r="U603" s="235"/>
      <c r="V603" s="235"/>
      <c r="W603" s="235"/>
      <c r="X603" s="235"/>
    </row>
    <row r="604" ht="3" customHeight="1"/>
    <row r="605" spans="3:24" ht="21" customHeight="1" thickBot="1">
      <c r="C605" s="238">
        <f>TEAMS!$O$15</f>
        <v>0</v>
      </c>
      <c r="D605" s="239"/>
      <c r="E605" s="239"/>
      <c r="F605" s="239"/>
      <c r="G605" s="240"/>
      <c r="I605" s="241">
        <f>TEAMS!$D$2</f>
        <v>44374</v>
      </c>
      <c r="J605" s="242"/>
      <c r="K605" s="242"/>
      <c r="L605" s="242"/>
      <c r="M605" s="242"/>
      <c r="N605" s="242"/>
      <c r="O605" s="242"/>
      <c r="P605" s="242"/>
      <c r="Q605" s="242"/>
      <c r="R605" s="242"/>
      <c r="S605" s="242"/>
      <c r="T605" s="242"/>
      <c r="U605" s="242"/>
      <c r="V605" s="242"/>
      <c r="W605" s="242"/>
      <c r="X605" s="243"/>
    </row>
    <row r="606" ht="13.5" thickTop="1"/>
    <row r="607" spans="1:24" ht="20.25" customHeight="1" thickBot="1">
      <c r="A607" s="255" t="e">
        <f>TEAMS!#REF!</f>
        <v>#REF!</v>
      </c>
      <c r="B607" s="256"/>
      <c r="C607" s="256"/>
      <c r="D607" s="256"/>
      <c r="E607" s="256"/>
      <c r="F607" s="256"/>
      <c r="G607" s="256"/>
      <c r="H607" s="256"/>
      <c r="I607" s="256"/>
      <c r="J607" s="256"/>
      <c r="K607" s="257"/>
      <c r="L607" s="258" t="s">
        <v>3</v>
      </c>
      <c r="M607" s="259"/>
      <c r="N607" s="255" t="e">
        <f>TEAMS!#REF!</f>
        <v>#REF!</v>
      </c>
      <c r="O607" s="256"/>
      <c r="P607" s="256"/>
      <c r="Q607" s="256"/>
      <c r="R607" s="256"/>
      <c r="S607" s="256"/>
      <c r="T607" s="256"/>
      <c r="U607" s="256"/>
      <c r="V607" s="256"/>
      <c r="W607" s="256"/>
      <c r="X607" s="257"/>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55" t="e">
        <f>TEAMS!#REF!</f>
        <v>#REF!</v>
      </c>
      <c r="B609" s="256"/>
      <c r="C609" s="256"/>
      <c r="D609" s="256"/>
      <c r="E609" s="256"/>
      <c r="F609" s="256"/>
      <c r="G609" s="256"/>
      <c r="H609" s="256"/>
      <c r="I609" s="256"/>
      <c r="J609" s="256"/>
      <c r="K609" s="257"/>
      <c r="L609" s="258" t="s">
        <v>4</v>
      </c>
      <c r="M609" s="259"/>
      <c r="N609" s="255" t="e">
        <f>TEAMS!#REF!</f>
        <v>#REF!</v>
      </c>
      <c r="O609" s="256"/>
      <c r="P609" s="256"/>
      <c r="Q609" s="256"/>
      <c r="R609" s="256"/>
      <c r="S609" s="256"/>
      <c r="T609" s="256"/>
      <c r="U609" s="256"/>
      <c r="V609" s="256"/>
      <c r="W609" s="256"/>
      <c r="X609" s="257"/>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55" t="e">
        <f>TEAMS!#REF!</f>
        <v>#REF!</v>
      </c>
      <c r="B611" s="256"/>
      <c r="C611" s="256"/>
      <c r="D611" s="256"/>
      <c r="E611" s="256"/>
      <c r="F611" s="256"/>
      <c r="G611" s="256"/>
      <c r="H611" s="256"/>
      <c r="I611" s="256"/>
      <c r="J611" s="256"/>
      <c r="K611" s="257"/>
      <c r="L611" s="258" t="s">
        <v>5</v>
      </c>
      <c r="M611" s="259"/>
      <c r="N611" s="255" t="e">
        <f>TEAMS!#REF!</f>
        <v>#REF!</v>
      </c>
      <c r="O611" s="256"/>
      <c r="P611" s="256"/>
      <c r="Q611" s="256"/>
      <c r="R611" s="256"/>
      <c r="S611" s="256"/>
      <c r="T611" s="256"/>
      <c r="U611" s="256"/>
      <c r="V611" s="256"/>
      <c r="W611" s="256"/>
      <c r="X611" s="257"/>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55">
        <f>TEAMS!$P$16</f>
        <v>0</v>
      </c>
      <c r="B613" s="256"/>
      <c r="C613" s="256"/>
      <c r="D613" s="256"/>
      <c r="E613" s="256"/>
      <c r="F613" s="256"/>
      <c r="G613" s="256"/>
      <c r="H613" s="256"/>
      <c r="I613" s="256"/>
      <c r="J613" s="256"/>
      <c r="K613" s="257"/>
      <c r="L613" s="258" t="s">
        <v>6</v>
      </c>
      <c r="M613" s="261"/>
      <c r="N613" s="255">
        <f>TEAMS!$N$16</f>
        <v>0</v>
      </c>
      <c r="O613" s="256"/>
      <c r="P613" s="256"/>
      <c r="Q613" s="256"/>
      <c r="R613" s="256"/>
      <c r="S613" s="256"/>
      <c r="T613" s="256"/>
      <c r="U613" s="256"/>
      <c r="V613" s="256"/>
      <c r="W613" s="256"/>
      <c r="X613" s="257"/>
    </row>
    <row r="614" ht="5.25" customHeight="1" thickTop="1"/>
    <row r="615" spans="1:22" ht="15.75" customHeight="1" thickBot="1">
      <c r="A615" s="23">
        <v>2</v>
      </c>
      <c r="C615" s="260" t="s">
        <v>9</v>
      </c>
      <c r="D615" s="260"/>
      <c r="E615" s="260"/>
      <c r="F615" s="260"/>
      <c r="G615" s="260"/>
      <c r="H615" s="260"/>
      <c r="I615" s="260"/>
      <c r="P615" s="260" t="s">
        <v>9</v>
      </c>
      <c r="Q615" s="260"/>
      <c r="R615" s="260"/>
      <c r="S615" s="260"/>
      <c r="T615" s="260"/>
      <c r="U615" s="260"/>
      <c r="V615" s="260"/>
    </row>
    <row r="616" spans="3:22" ht="30" customHeight="1" thickBot="1" thickTop="1">
      <c r="C616" s="248"/>
      <c r="D616" s="249"/>
      <c r="E616" s="249"/>
      <c r="F616" s="249"/>
      <c r="G616" s="249"/>
      <c r="H616" s="249"/>
      <c r="I616" s="250"/>
      <c r="P616" s="248"/>
      <c r="Q616" s="249"/>
      <c r="R616" s="249"/>
      <c r="S616" s="249"/>
      <c r="T616" s="249"/>
      <c r="U616" s="249"/>
      <c r="V616" s="250"/>
    </row>
    <row r="617" spans="1:24" ht="18.75" customHeight="1" thickTop="1">
      <c r="A617" s="254" t="s">
        <v>10</v>
      </c>
      <c r="B617" s="254"/>
      <c r="C617" s="254"/>
      <c r="D617" s="254"/>
      <c r="E617" s="254"/>
      <c r="F617" s="254"/>
      <c r="G617" s="254"/>
      <c r="H617" s="254"/>
      <c r="I617" s="254"/>
      <c r="J617" s="254"/>
      <c r="K617" s="254"/>
      <c r="N617" s="254" t="s">
        <v>10</v>
      </c>
      <c r="O617" s="254"/>
      <c r="P617" s="254"/>
      <c r="Q617" s="254"/>
      <c r="R617" s="254"/>
      <c r="S617" s="254"/>
      <c r="T617" s="254"/>
      <c r="U617" s="254"/>
      <c r="V617" s="254"/>
      <c r="W617" s="254"/>
      <c r="X617" s="254"/>
    </row>
    <row r="618" ht="3.75" customHeight="1" thickBot="1"/>
    <row r="619" spans="1:24" ht="27.75" customHeight="1" thickBot="1" thickTop="1">
      <c r="A619" s="248"/>
      <c r="B619" s="249"/>
      <c r="C619" s="249"/>
      <c r="D619" s="249"/>
      <c r="E619" s="249"/>
      <c r="F619" s="249"/>
      <c r="G619" s="249"/>
      <c r="H619" s="249"/>
      <c r="I619" s="249"/>
      <c r="J619" s="249"/>
      <c r="K619" s="250"/>
      <c r="L619" s="252">
        <v>27</v>
      </c>
      <c r="M619" s="253"/>
      <c r="N619" s="248"/>
      <c r="O619" s="249"/>
      <c r="P619" s="249"/>
      <c r="Q619" s="249"/>
      <c r="R619" s="249"/>
      <c r="S619" s="249"/>
      <c r="T619" s="249"/>
      <c r="U619" s="249"/>
      <c r="V619" s="249"/>
      <c r="W619" s="249"/>
      <c r="X619" s="250"/>
    </row>
    <row r="620" ht="5.25" customHeight="1" thickTop="1"/>
    <row r="621" spans="1:24" ht="20.25" customHeight="1" thickBot="1">
      <c r="A621" s="234" t="s">
        <v>11</v>
      </c>
      <c r="B621" s="234"/>
      <c r="C621" s="234"/>
      <c r="D621" s="234"/>
      <c r="E621" s="234"/>
      <c r="F621" s="234"/>
      <c r="G621" s="234"/>
      <c r="H621" s="234"/>
      <c r="I621" s="234"/>
      <c r="J621" s="234"/>
      <c r="K621" s="234"/>
      <c r="L621" s="234"/>
      <c r="M621" s="251"/>
      <c r="N621" s="251"/>
      <c r="O621" s="251"/>
      <c r="P621" s="251"/>
      <c r="Q621" s="251"/>
      <c r="R621" s="251"/>
      <c r="S621" s="251"/>
      <c r="T621" s="251"/>
      <c r="U621" s="251"/>
      <c r="V621" s="251"/>
      <c r="W621" s="251"/>
      <c r="X621" s="251"/>
    </row>
    <row r="622" spans="1:24" ht="18">
      <c r="A622" s="247" t="str">
        <f>TEAMS!$D$1</f>
        <v>TERRIGAL BOWLING CLUB</v>
      </c>
      <c r="B622" s="247"/>
      <c r="C622" s="247"/>
      <c r="D622" s="247"/>
      <c r="E622" s="247"/>
      <c r="F622" s="247"/>
      <c r="G622" s="247"/>
      <c r="H622" s="247"/>
      <c r="I622" s="247"/>
      <c r="J622" s="247"/>
      <c r="K622" s="247"/>
      <c r="L622" s="247"/>
      <c r="M622" s="247"/>
      <c r="N622" s="247"/>
      <c r="O622" s="247"/>
      <c r="P622" s="247"/>
      <c r="Q622" s="247"/>
      <c r="R622" s="247"/>
      <c r="S622" s="247"/>
      <c r="T622" s="247"/>
      <c r="U622" s="247"/>
      <c r="V622" s="247"/>
      <c r="W622" s="247"/>
      <c r="X622" s="247"/>
    </row>
    <row r="623" ht="6" customHeight="1"/>
    <row r="624" spans="1:24" ht="15">
      <c r="A624" s="236" t="str">
        <f>TEAMS!$D$3</f>
        <v>Major Singles C'ship - Final</v>
      </c>
      <c r="B624" s="236"/>
      <c r="C624" s="236"/>
      <c r="D624" s="236"/>
      <c r="E624" s="236"/>
      <c r="F624" s="236"/>
      <c r="G624" s="236"/>
      <c r="H624" s="236"/>
      <c r="I624" s="236"/>
      <c r="J624" s="236"/>
      <c r="K624" s="236"/>
      <c r="L624" s="236"/>
      <c r="M624" s="236"/>
      <c r="N624" s="236"/>
      <c r="O624" s="236"/>
      <c r="P624" s="236"/>
      <c r="Q624" s="236"/>
      <c r="R624" s="236"/>
      <c r="S624" s="236"/>
      <c r="T624" s="236"/>
      <c r="U624" s="236"/>
      <c r="V624" s="236"/>
      <c r="W624" s="236"/>
      <c r="X624" s="236"/>
    </row>
    <row r="625" ht="6" customHeight="1"/>
    <row r="626" spans="3:24" ht="15">
      <c r="C626" s="235" t="s">
        <v>2</v>
      </c>
      <c r="D626" s="235"/>
      <c r="E626" s="235"/>
      <c r="F626" s="235"/>
      <c r="G626" s="235"/>
      <c r="H626" s="3"/>
      <c r="I626" s="235" t="s">
        <v>1</v>
      </c>
      <c r="J626" s="235"/>
      <c r="K626" s="235"/>
      <c r="L626" s="235"/>
      <c r="M626" s="235"/>
      <c r="N626" s="235"/>
      <c r="O626" s="235"/>
      <c r="P626" s="235"/>
      <c r="Q626" s="235"/>
      <c r="R626" s="235"/>
      <c r="S626" s="235"/>
      <c r="T626" s="235"/>
      <c r="U626" s="235"/>
      <c r="V626" s="235"/>
      <c r="W626" s="235"/>
      <c r="X626" s="235"/>
    </row>
    <row r="627" ht="3" customHeight="1"/>
    <row r="628" spans="3:24" ht="21" customHeight="1" thickBot="1">
      <c r="C628" s="238">
        <f>TEAMS!$O$17</f>
        <v>0</v>
      </c>
      <c r="D628" s="239"/>
      <c r="E628" s="239"/>
      <c r="F628" s="239"/>
      <c r="G628" s="240"/>
      <c r="I628" s="241">
        <f>TEAMS!$D$2</f>
        <v>44374</v>
      </c>
      <c r="J628" s="242"/>
      <c r="K628" s="242"/>
      <c r="L628" s="242"/>
      <c r="M628" s="242"/>
      <c r="N628" s="242"/>
      <c r="O628" s="242"/>
      <c r="P628" s="242"/>
      <c r="Q628" s="242"/>
      <c r="R628" s="242"/>
      <c r="S628" s="242"/>
      <c r="T628" s="242"/>
      <c r="U628" s="242"/>
      <c r="V628" s="242"/>
      <c r="W628" s="242"/>
      <c r="X628" s="243"/>
    </row>
    <row r="629" ht="13.5" thickTop="1"/>
    <row r="630" spans="1:24" ht="20.25" customHeight="1" thickBot="1">
      <c r="A630" s="255" t="e">
        <f>TEAMS!#REF!</f>
        <v>#REF!</v>
      </c>
      <c r="B630" s="256"/>
      <c r="C630" s="256"/>
      <c r="D630" s="256"/>
      <c r="E630" s="256"/>
      <c r="F630" s="256"/>
      <c r="G630" s="256"/>
      <c r="H630" s="256"/>
      <c r="I630" s="256"/>
      <c r="J630" s="256"/>
      <c r="K630" s="257"/>
      <c r="L630" s="258" t="s">
        <v>3</v>
      </c>
      <c r="M630" s="259"/>
      <c r="N630" s="255" t="e">
        <f>TEAMS!#REF!</f>
        <v>#REF!</v>
      </c>
      <c r="O630" s="256"/>
      <c r="P630" s="256"/>
      <c r="Q630" s="256"/>
      <c r="R630" s="256"/>
      <c r="S630" s="256"/>
      <c r="T630" s="256"/>
      <c r="U630" s="256"/>
      <c r="V630" s="256"/>
      <c r="W630" s="256"/>
      <c r="X630" s="257"/>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55" t="e">
        <f>TEAMS!#REF!</f>
        <v>#REF!</v>
      </c>
      <c r="B632" s="256"/>
      <c r="C632" s="256"/>
      <c r="D632" s="256"/>
      <c r="E632" s="256"/>
      <c r="F632" s="256"/>
      <c r="G632" s="256"/>
      <c r="H632" s="256"/>
      <c r="I632" s="256"/>
      <c r="J632" s="256"/>
      <c r="K632" s="257"/>
      <c r="L632" s="258" t="s">
        <v>4</v>
      </c>
      <c r="M632" s="259"/>
      <c r="N632" s="255" t="e">
        <f>TEAMS!#REF!</f>
        <v>#REF!</v>
      </c>
      <c r="O632" s="256"/>
      <c r="P632" s="256"/>
      <c r="Q632" s="256"/>
      <c r="R632" s="256"/>
      <c r="S632" s="256"/>
      <c r="T632" s="256"/>
      <c r="U632" s="256"/>
      <c r="V632" s="256"/>
      <c r="W632" s="256"/>
      <c r="X632" s="257"/>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55" t="e">
        <f>TEAMS!#REF!</f>
        <v>#REF!</v>
      </c>
      <c r="B634" s="256"/>
      <c r="C634" s="256"/>
      <c r="D634" s="256"/>
      <c r="E634" s="256"/>
      <c r="F634" s="256"/>
      <c r="G634" s="256"/>
      <c r="H634" s="256"/>
      <c r="I634" s="256"/>
      <c r="J634" s="256"/>
      <c r="K634" s="257"/>
      <c r="L634" s="258" t="s">
        <v>5</v>
      </c>
      <c r="M634" s="259"/>
      <c r="N634" s="255" t="e">
        <f>TEAMS!#REF!</f>
        <v>#REF!</v>
      </c>
      <c r="O634" s="256"/>
      <c r="P634" s="256"/>
      <c r="Q634" s="256"/>
      <c r="R634" s="256"/>
      <c r="S634" s="256"/>
      <c r="T634" s="256"/>
      <c r="U634" s="256"/>
      <c r="V634" s="256"/>
      <c r="W634" s="256"/>
      <c r="X634" s="257"/>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55">
        <f>TEAMS!$P$18</f>
        <v>0</v>
      </c>
      <c r="B636" s="256"/>
      <c r="C636" s="256"/>
      <c r="D636" s="256"/>
      <c r="E636" s="256"/>
      <c r="F636" s="256"/>
      <c r="G636" s="256"/>
      <c r="H636" s="256"/>
      <c r="I636" s="256"/>
      <c r="J636" s="256"/>
      <c r="K636" s="257"/>
      <c r="L636" s="258" t="s">
        <v>6</v>
      </c>
      <c r="M636" s="259"/>
      <c r="N636" s="255">
        <f>TEAMS!$N$18</f>
        <v>0</v>
      </c>
      <c r="O636" s="256"/>
      <c r="P636" s="256"/>
      <c r="Q636" s="256"/>
      <c r="R636" s="256"/>
      <c r="S636" s="256"/>
      <c r="T636" s="256"/>
      <c r="U636" s="256"/>
      <c r="V636" s="256"/>
      <c r="W636" s="256"/>
      <c r="X636" s="257"/>
    </row>
    <row r="637" ht="5.25" customHeight="1" thickTop="1"/>
    <row r="638" spans="1:22" ht="15.75" customHeight="1" thickBot="1">
      <c r="A638" s="23">
        <v>2</v>
      </c>
      <c r="C638" s="260" t="s">
        <v>9</v>
      </c>
      <c r="D638" s="260"/>
      <c r="E638" s="260"/>
      <c r="F638" s="260"/>
      <c r="G638" s="260"/>
      <c r="H638" s="260"/>
      <c r="I638" s="260"/>
      <c r="P638" s="260" t="s">
        <v>9</v>
      </c>
      <c r="Q638" s="260"/>
      <c r="R638" s="260"/>
      <c r="S638" s="260"/>
      <c r="T638" s="260"/>
      <c r="U638" s="260"/>
      <c r="V638" s="260"/>
    </row>
    <row r="639" spans="3:22" ht="30" customHeight="1" thickBot="1" thickTop="1">
      <c r="C639" s="248"/>
      <c r="D639" s="249"/>
      <c r="E639" s="249"/>
      <c r="F639" s="249"/>
      <c r="G639" s="249"/>
      <c r="H639" s="249"/>
      <c r="I639" s="250"/>
      <c r="P639" s="248"/>
      <c r="Q639" s="249"/>
      <c r="R639" s="249"/>
      <c r="S639" s="249"/>
      <c r="T639" s="249"/>
      <c r="U639" s="249"/>
      <c r="V639" s="250"/>
    </row>
    <row r="640" spans="1:24" ht="18.75" customHeight="1" thickTop="1">
      <c r="A640" s="254" t="s">
        <v>10</v>
      </c>
      <c r="B640" s="254"/>
      <c r="C640" s="254"/>
      <c r="D640" s="254"/>
      <c r="E640" s="254"/>
      <c r="F640" s="254"/>
      <c r="G640" s="254"/>
      <c r="H640" s="254"/>
      <c r="I640" s="254"/>
      <c r="J640" s="254"/>
      <c r="K640" s="254"/>
      <c r="N640" s="254" t="s">
        <v>10</v>
      </c>
      <c r="O640" s="254"/>
      <c r="P640" s="254"/>
      <c r="Q640" s="254"/>
      <c r="R640" s="254"/>
      <c r="S640" s="254"/>
      <c r="T640" s="254"/>
      <c r="U640" s="254"/>
      <c r="V640" s="254"/>
      <c r="W640" s="254"/>
      <c r="X640" s="254"/>
    </row>
    <row r="641" ht="3.75" customHeight="1" thickBot="1"/>
    <row r="642" spans="1:24" ht="27.75" customHeight="1" thickBot="1" thickTop="1">
      <c r="A642" s="248"/>
      <c r="B642" s="249"/>
      <c r="C642" s="249"/>
      <c r="D642" s="249"/>
      <c r="E642" s="249"/>
      <c r="F642" s="249"/>
      <c r="G642" s="249"/>
      <c r="H642" s="249"/>
      <c r="I642" s="249"/>
      <c r="J642" s="249"/>
      <c r="K642" s="250"/>
      <c r="L642" s="252">
        <v>28</v>
      </c>
      <c r="M642" s="253"/>
      <c r="N642" s="248"/>
      <c r="O642" s="249"/>
      <c r="P642" s="249"/>
      <c r="Q642" s="249"/>
      <c r="R642" s="249"/>
      <c r="S642" s="249"/>
      <c r="T642" s="249"/>
      <c r="U642" s="249"/>
      <c r="V642" s="249"/>
      <c r="W642" s="249"/>
      <c r="X642" s="250"/>
    </row>
    <row r="643" ht="5.25" customHeight="1" thickTop="1"/>
    <row r="644" spans="1:24" ht="20.25" customHeight="1" thickBot="1">
      <c r="A644" s="234" t="s">
        <v>11</v>
      </c>
      <c r="B644" s="234"/>
      <c r="C644" s="234"/>
      <c r="D644" s="234"/>
      <c r="E644" s="234"/>
      <c r="F644" s="234"/>
      <c r="G644" s="234"/>
      <c r="H644" s="234"/>
      <c r="I644" s="234"/>
      <c r="J644" s="234"/>
      <c r="K644" s="234"/>
      <c r="L644" s="234"/>
      <c r="M644" s="251"/>
      <c r="N644" s="251"/>
      <c r="O644" s="251"/>
      <c r="P644" s="251"/>
      <c r="Q644" s="251"/>
      <c r="R644" s="251"/>
      <c r="S644" s="251"/>
      <c r="T644" s="251"/>
      <c r="U644" s="251"/>
      <c r="V644" s="251"/>
      <c r="W644" s="251"/>
      <c r="X644" s="251"/>
    </row>
  </sheetData>
  <sheetProtection password="C00D" sheet="1" selectLockedCells="1" selectUnlockedCells="1"/>
  <mergeCells count="812">
    <mergeCell ref="A1:X1"/>
    <mergeCell ref="A3:X3"/>
    <mergeCell ref="C5:G5"/>
    <mergeCell ref="I5:X5"/>
    <mergeCell ref="C7:G7"/>
    <mergeCell ref="I7:X7"/>
    <mergeCell ref="A9:K9"/>
    <mergeCell ref="L9:M9"/>
    <mergeCell ref="N9:X9"/>
    <mergeCell ref="A11:K11"/>
    <mergeCell ref="L11:M11"/>
    <mergeCell ref="N11:X11"/>
    <mergeCell ref="A13:K13"/>
    <mergeCell ref="L13:M13"/>
    <mergeCell ref="N13:X13"/>
    <mergeCell ref="A15:K15"/>
    <mergeCell ref="L15:M15"/>
    <mergeCell ref="N15:X15"/>
    <mergeCell ref="C17:I17"/>
    <mergeCell ref="P17:V17"/>
    <mergeCell ref="C18:I18"/>
    <mergeCell ref="P18:V18"/>
    <mergeCell ref="A19:K19"/>
    <mergeCell ref="N19:X19"/>
    <mergeCell ref="A21:K21"/>
    <mergeCell ref="N21:X21"/>
    <mergeCell ref="A23:L23"/>
    <mergeCell ref="M23:X23"/>
    <mergeCell ref="L21:M21"/>
    <mergeCell ref="A24:X24"/>
    <mergeCell ref="A26:X26"/>
    <mergeCell ref="C28:G28"/>
    <mergeCell ref="I28:X28"/>
    <mergeCell ref="C30:G30"/>
    <mergeCell ref="I30:X30"/>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L44:M44"/>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L67:M67"/>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L90:M90"/>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A115:L115"/>
    <mergeCell ref="M115:X115"/>
    <mergeCell ref="L113:M113"/>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A138:L138"/>
    <mergeCell ref="M138:X138"/>
    <mergeCell ref="L136:M136"/>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A161:L161"/>
    <mergeCell ref="M161:X161"/>
    <mergeCell ref="L159:M159"/>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A184:L184"/>
    <mergeCell ref="M184:X184"/>
    <mergeCell ref="L182:M182"/>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A207:L207"/>
    <mergeCell ref="M207:X207"/>
    <mergeCell ref="L205:M205"/>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A230:L230"/>
    <mergeCell ref="M230:X230"/>
    <mergeCell ref="L228:M228"/>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A253:L253"/>
    <mergeCell ref="M253:X253"/>
    <mergeCell ref="L251:M251"/>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A276:L276"/>
    <mergeCell ref="M276:X276"/>
    <mergeCell ref="L274:M274"/>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A299:L299"/>
    <mergeCell ref="M299:X299"/>
    <mergeCell ref="L297:M297"/>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A322:L322"/>
    <mergeCell ref="M322:X322"/>
    <mergeCell ref="L320:M320"/>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A345:L345"/>
    <mergeCell ref="M345:X345"/>
    <mergeCell ref="L343:M343"/>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A368:L368"/>
    <mergeCell ref="M368:X368"/>
    <mergeCell ref="L366:M366"/>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A391:L391"/>
    <mergeCell ref="M391:X391"/>
    <mergeCell ref="L389:M389"/>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A414:L414"/>
    <mergeCell ref="M414:X414"/>
    <mergeCell ref="L412:M412"/>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A437:L437"/>
    <mergeCell ref="M437:X437"/>
    <mergeCell ref="L435:M435"/>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A460:L460"/>
    <mergeCell ref="M460:X460"/>
    <mergeCell ref="L458:M458"/>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A483:L483"/>
    <mergeCell ref="M483:X483"/>
    <mergeCell ref="L481:M481"/>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A506:L506"/>
    <mergeCell ref="M506:X506"/>
    <mergeCell ref="L504:M504"/>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A529:L529"/>
    <mergeCell ref="M529:X529"/>
    <mergeCell ref="L527:M527"/>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A552:L552"/>
    <mergeCell ref="M552:X552"/>
    <mergeCell ref="L550:M550"/>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A575:L575"/>
    <mergeCell ref="M575:X575"/>
    <mergeCell ref="L573:M573"/>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A598:L598"/>
    <mergeCell ref="M598:X598"/>
    <mergeCell ref="L596:M596"/>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A621:L621"/>
    <mergeCell ref="M621:X621"/>
    <mergeCell ref="L619:M619"/>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357"/>
  <sheetViews>
    <sheetView showGridLines="0" showRowColHeaders="0" view="pageBreakPreview" zoomScaleSheetLayoutView="100" zoomScalePageLayoutView="0" workbookViewId="0" topLeftCell="A1">
      <selection activeCell="B339" sqref="B339:J339"/>
    </sheetView>
  </sheetViews>
  <sheetFormatPr defaultColWidth="9.140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62" t="s">
        <v>2</v>
      </c>
      <c r="B1" s="262"/>
      <c r="C1" s="143">
        <f>TEAMS!$C$5</f>
        <v>0</v>
      </c>
      <c r="D1" s="20"/>
      <c r="E1" s="269" t="s">
        <v>43</v>
      </c>
      <c r="F1" s="270"/>
      <c r="G1" s="270"/>
      <c r="H1" s="270"/>
      <c r="I1" s="270"/>
      <c r="J1" s="271"/>
    </row>
    <row r="2" spans="1:10" ht="12.75" customHeight="1" thickBot="1" thickTop="1">
      <c r="A2" s="24">
        <v>1</v>
      </c>
      <c r="E2" s="272"/>
      <c r="F2" s="273"/>
      <c r="G2" s="273"/>
      <c r="H2" s="273"/>
      <c r="I2" s="273"/>
      <c r="J2" s="274"/>
    </row>
    <row r="3" spans="1:10" ht="27" customHeight="1" thickTop="1">
      <c r="A3" s="13"/>
      <c r="B3" s="263" t="str">
        <f>TEAMS!$B$6</f>
        <v>Warren Parkes</v>
      </c>
      <c r="C3" s="264"/>
      <c r="D3" s="263" t="str">
        <f>TEAMS!$D$6</f>
        <v>Tony Sydenham</v>
      </c>
      <c r="E3" s="265"/>
      <c r="F3" s="152"/>
      <c r="G3" s="266" t="str">
        <f>TEAMS!$B$6</f>
        <v>Warren Parkes</v>
      </c>
      <c r="H3" s="265"/>
      <c r="I3" s="266" t="str">
        <f>TEAMS!$D$6</f>
        <v>Tony Sydenham</v>
      </c>
      <c r="J3" s="265"/>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67" t="s">
        <v>44</v>
      </c>
      <c r="B5" s="268"/>
      <c r="C5" s="144"/>
      <c r="D5" s="145" t="s">
        <v>44</v>
      </c>
      <c r="E5" s="144"/>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46"/>
      <c r="C17" s="147"/>
      <c r="D17" s="146"/>
      <c r="E17" s="147"/>
      <c r="F17" s="6">
        <v>43</v>
      </c>
      <c r="G17" s="146"/>
      <c r="H17" s="147"/>
      <c r="I17" s="146"/>
      <c r="J17" s="147"/>
    </row>
    <row r="18" spans="1:10" ht="16.5" customHeight="1">
      <c r="A18" s="15">
        <v>27</v>
      </c>
      <c r="B18" s="146"/>
      <c r="C18" s="147"/>
      <c r="D18" s="146"/>
      <c r="E18" s="147"/>
      <c r="F18" s="6">
        <v>44</v>
      </c>
      <c r="G18" s="146"/>
      <c r="H18" s="147"/>
      <c r="I18" s="146"/>
      <c r="J18" s="147"/>
    </row>
    <row r="19" spans="1:10" ht="16.5" customHeight="1">
      <c r="A19" s="15">
        <v>28</v>
      </c>
      <c r="B19" s="146"/>
      <c r="C19" s="147"/>
      <c r="D19" s="146"/>
      <c r="E19" s="147"/>
      <c r="F19" s="6">
        <v>45</v>
      </c>
      <c r="G19" s="146"/>
      <c r="H19" s="147"/>
      <c r="I19" s="146"/>
      <c r="J19" s="147"/>
    </row>
    <row r="20" spans="1:10" ht="16.5" customHeight="1">
      <c r="A20" s="15">
        <v>29</v>
      </c>
      <c r="B20" s="146"/>
      <c r="C20" s="147"/>
      <c r="D20" s="146"/>
      <c r="E20" s="147"/>
      <c r="F20" s="6">
        <v>46</v>
      </c>
      <c r="G20" s="146"/>
      <c r="H20" s="147"/>
      <c r="I20" s="146"/>
      <c r="J20" s="147"/>
    </row>
    <row r="21" spans="1:10" ht="16.5" customHeight="1" thickBot="1">
      <c r="A21" s="16">
        <v>30</v>
      </c>
      <c r="B21" s="11"/>
      <c r="C21" s="12"/>
      <c r="D21" s="11"/>
      <c r="E21" s="12"/>
      <c r="F21" s="17" t="s">
        <v>5</v>
      </c>
      <c r="G21" s="11"/>
      <c r="H21" s="12"/>
      <c r="I21" s="11"/>
      <c r="J21" s="12"/>
    </row>
    <row r="22" spans="1:10" ht="15.75" customHeight="1" thickBot="1" thickTop="1">
      <c r="A22" s="262" t="s">
        <v>2</v>
      </c>
      <c r="B22" s="262"/>
      <c r="C22" s="143">
        <f>TEAMS!$C$7</f>
        <v>0</v>
      </c>
      <c r="D22" s="20"/>
      <c r="E22" s="269" t="s">
        <v>43</v>
      </c>
      <c r="F22" s="270"/>
      <c r="G22" s="270"/>
      <c r="H22" s="270"/>
      <c r="I22" s="270"/>
      <c r="J22" s="271"/>
    </row>
    <row r="23" spans="1:10" ht="12.75" customHeight="1" thickBot="1" thickTop="1">
      <c r="A23" s="24">
        <v>1</v>
      </c>
      <c r="E23" s="272"/>
      <c r="F23" s="273"/>
      <c r="G23" s="273"/>
      <c r="H23" s="273"/>
      <c r="I23" s="273"/>
      <c r="J23" s="274"/>
    </row>
    <row r="24" spans="1:10" ht="27" customHeight="1" thickTop="1">
      <c r="A24" s="13"/>
      <c r="B24" s="263">
        <f>TEAMS!$B$8</f>
        <v>0</v>
      </c>
      <c r="C24" s="264"/>
      <c r="D24" s="263">
        <f>TEAMS!$D$8</f>
        <v>0</v>
      </c>
      <c r="E24" s="265"/>
      <c r="F24" s="152"/>
      <c r="G24" s="266">
        <f>TEAMS!$B$8</f>
        <v>0</v>
      </c>
      <c r="H24" s="265"/>
      <c r="I24" s="266">
        <f>TEAMS!$D$8</f>
        <v>0</v>
      </c>
      <c r="J24" s="265"/>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67" t="s">
        <v>44</v>
      </c>
      <c r="B26" s="268"/>
      <c r="C26" s="144"/>
      <c r="D26" s="145" t="s">
        <v>44</v>
      </c>
      <c r="E26" s="144"/>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46"/>
      <c r="C38" s="147"/>
      <c r="D38" s="146"/>
      <c r="E38" s="147"/>
      <c r="F38" s="6">
        <v>43</v>
      </c>
      <c r="G38" s="146"/>
      <c r="H38" s="147"/>
      <c r="I38" s="146"/>
      <c r="J38" s="147"/>
    </row>
    <row r="39" spans="1:10" ht="16.5" customHeight="1">
      <c r="A39" s="15">
        <v>27</v>
      </c>
      <c r="B39" s="146"/>
      <c r="C39" s="147"/>
      <c r="D39" s="146"/>
      <c r="E39" s="147"/>
      <c r="F39" s="6">
        <v>44</v>
      </c>
      <c r="G39" s="146"/>
      <c r="H39" s="147"/>
      <c r="I39" s="146"/>
      <c r="J39" s="147"/>
    </row>
    <row r="40" spans="1:10" ht="16.5" customHeight="1">
      <c r="A40" s="15">
        <v>28</v>
      </c>
      <c r="B40" s="146"/>
      <c r="C40" s="147"/>
      <c r="D40" s="146"/>
      <c r="E40" s="147"/>
      <c r="F40" s="6">
        <v>45</v>
      </c>
      <c r="G40" s="146"/>
      <c r="H40" s="147"/>
      <c r="I40" s="146"/>
      <c r="J40" s="147"/>
    </row>
    <row r="41" spans="1:10" ht="16.5" customHeight="1">
      <c r="A41" s="15">
        <v>29</v>
      </c>
      <c r="B41" s="146"/>
      <c r="C41" s="147"/>
      <c r="D41" s="146"/>
      <c r="E41" s="147"/>
      <c r="F41" s="6">
        <v>46</v>
      </c>
      <c r="G41" s="146"/>
      <c r="H41" s="147"/>
      <c r="I41" s="146"/>
      <c r="J41" s="147"/>
    </row>
    <row r="42" spans="1:10" ht="16.5" customHeight="1" thickBot="1">
      <c r="A42" s="16">
        <v>30</v>
      </c>
      <c r="B42" s="11"/>
      <c r="C42" s="12"/>
      <c r="D42" s="11"/>
      <c r="E42" s="12"/>
      <c r="F42" s="17" t="s">
        <v>5</v>
      </c>
      <c r="G42" s="11"/>
      <c r="H42" s="12"/>
      <c r="I42" s="11"/>
      <c r="J42" s="12"/>
    </row>
    <row r="43" spans="1:10" ht="15.75" customHeight="1" thickBot="1" thickTop="1">
      <c r="A43" s="262" t="s">
        <v>2</v>
      </c>
      <c r="B43" s="262"/>
      <c r="C43" s="143">
        <f>TEAMS!$C$9</f>
        <v>0</v>
      </c>
      <c r="D43" s="20"/>
      <c r="E43" s="269" t="s">
        <v>43</v>
      </c>
      <c r="F43" s="270"/>
      <c r="G43" s="270"/>
      <c r="H43" s="270"/>
      <c r="I43" s="270"/>
      <c r="J43" s="271"/>
    </row>
    <row r="44" spans="1:10" ht="12.75" customHeight="1" thickBot="1" thickTop="1">
      <c r="A44" s="24">
        <v>1</v>
      </c>
      <c r="E44" s="272"/>
      <c r="F44" s="273"/>
      <c r="G44" s="273"/>
      <c r="H44" s="273"/>
      <c r="I44" s="273"/>
      <c r="J44" s="274"/>
    </row>
    <row r="45" spans="1:10" ht="27" customHeight="1" thickTop="1">
      <c r="A45" s="13"/>
      <c r="B45" s="263">
        <f>TEAMS!$B$10</f>
        <v>0</v>
      </c>
      <c r="C45" s="264"/>
      <c r="D45" s="263">
        <f>TEAMS!$D$10</f>
        <v>0</v>
      </c>
      <c r="E45" s="265"/>
      <c r="F45" s="152"/>
      <c r="G45" s="266">
        <f>TEAMS!$B$10</f>
        <v>0</v>
      </c>
      <c r="H45" s="265"/>
      <c r="I45" s="266">
        <f>TEAMS!$D$10</f>
        <v>0</v>
      </c>
      <c r="J45" s="265"/>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67" t="s">
        <v>44</v>
      </c>
      <c r="B47" s="268"/>
      <c r="C47" s="144"/>
      <c r="D47" s="145" t="s">
        <v>44</v>
      </c>
      <c r="E47" s="144"/>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46"/>
      <c r="C59" s="147"/>
      <c r="D59" s="146"/>
      <c r="E59" s="147"/>
      <c r="F59" s="6">
        <v>43</v>
      </c>
      <c r="G59" s="146"/>
      <c r="H59" s="147"/>
      <c r="I59" s="146"/>
      <c r="J59" s="147"/>
    </row>
    <row r="60" spans="1:10" ht="16.5" customHeight="1">
      <c r="A60" s="15">
        <v>27</v>
      </c>
      <c r="B60" s="146"/>
      <c r="C60" s="147"/>
      <c r="D60" s="146"/>
      <c r="E60" s="147"/>
      <c r="F60" s="6">
        <v>44</v>
      </c>
      <c r="G60" s="146"/>
      <c r="H60" s="147"/>
      <c r="I60" s="146"/>
      <c r="J60" s="147"/>
    </row>
    <row r="61" spans="1:10" ht="16.5" customHeight="1">
      <c r="A61" s="15">
        <v>28</v>
      </c>
      <c r="B61" s="146"/>
      <c r="C61" s="147"/>
      <c r="D61" s="146"/>
      <c r="E61" s="147"/>
      <c r="F61" s="6">
        <v>45</v>
      </c>
      <c r="G61" s="146"/>
      <c r="H61" s="147"/>
      <c r="I61" s="146"/>
      <c r="J61" s="147"/>
    </row>
    <row r="62" spans="1:10" ht="16.5" customHeight="1">
      <c r="A62" s="15">
        <v>29</v>
      </c>
      <c r="B62" s="146"/>
      <c r="C62" s="147"/>
      <c r="D62" s="146"/>
      <c r="E62" s="147"/>
      <c r="F62" s="6">
        <v>46</v>
      </c>
      <c r="G62" s="146"/>
      <c r="H62" s="147"/>
      <c r="I62" s="146"/>
      <c r="J62" s="147"/>
    </row>
    <row r="63" spans="1:10" ht="16.5" customHeight="1" thickBot="1">
      <c r="A63" s="16">
        <v>30</v>
      </c>
      <c r="B63" s="11"/>
      <c r="C63" s="12"/>
      <c r="D63" s="11"/>
      <c r="E63" s="12"/>
      <c r="F63" s="17" t="s">
        <v>5</v>
      </c>
      <c r="G63" s="11"/>
      <c r="H63" s="12"/>
      <c r="I63" s="11"/>
      <c r="J63" s="12"/>
    </row>
    <row r="64" spans="1:10" ht="15.75" customHeight="1" thickBot="1" thickTop="1">
      <c r="A64" s="262" t="s">
        <v>2</v>
      </c>
      <c r="B64" s="262"/>
      <c r="C64" s="143">
        <f>TEAMS!$C$11</f>
        <v>0</v>
      </c>
      <c r="D64" s="20"/>
      <c r="E64" s="269" t="s">
        <v>43</v>
      </c>
      <c r="F64" s="270"/>
      <c r="G64" s="270"/>
      <c r="H64" s="270"/>
      <c r="I64" s="270"/>
      <c r="J64" s="271"/>
    </row>
    <row r="65" spans="1:10" ht="12.75" customHeight="1" thickBot="1" thickTop="1">
      <c r="A65" s="24">
        <v>1</v>
      </c>
      <c r="E65" s="272"/>
      <c r="F65" s="273"/>
      <c r="G65" s="273"/>
      <c r="H65" s="273"/>
      <c r="I65" s="273"/>
      <c r="J65" s="274"/>
    </row>
    <row r="66" spans="1:10" ht="27" customHeight="1" thickTop="1">
      <c r="A66" s="13"/>
      <c r="B66" s="263">
        <f>TEAMS!$B$12</f>
        <v>0</v>
      </c>
      <c r="C66" s="264"/>
      <c r="D66" s="263">
        <f>TEAMS!$D$12</f>
        <v>0</v>
      </c>
      <c r="E66" s="265"/>
      <c r="F66" s="152"/>
      <c r="G66" s="266">
        <f>TEAMS!$B$12</f>
        <v>0</v>
      </c>
      <c r="H66" s="265"/>
      <c r="I66" s="266">
        <f>TEAMS!$D$12</f>
        <v>0</v>
      </c>
      <c r="J66" s="265"/>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67" t="s">
        <v>44</v>
      </c>
      <c r="B68" s="268"/>
      <c r="C68" s="144"/>
      <c r="D68" s="145" t="s">
        <v>44</v>
      </c>
      <c r="E68" s="144"/>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46"/>
      <c r="C80" s="147"/>
      <c r="D80" s="146"/>
      <c r="E80" s="147"/>
      <c r="F80" s="6">
        <v>43</v>
      </c>
      <c r="G80" s="146"/>
      <c r="H80" s="147"/>
      <c r="I80" s="146"/>
      <c r="J80" s="147"/>
    </row>
    <row r="81" spans="1:10" ht="16.5" customHeight="1">
      <c r="A81" s="15">
        <v>27</v>
      </c>
      <c r="B81" s="146"/>
      <c r="C81" s="147"/>
      <c r="D81" s="146"/>
      <c r="E81" s="147"/>
      <c r="F81" s="6">
        <v>44</v>
      </c>
      <c r="G81" s="146"/>
      <c r="H81" s="147"/>
      <c r="I81" s="146"/>
      <c r="J81" s="147"/>
    </row>
    <row r="82" spans="1:10" ht="16.5" customHeight="1">
      <c r="A82" s="15">
        <v>28</v>
      </c>
      <c r="B82" s="146"/>
      <c r="C82" s="147"/>
      <c r="D82" s="146"/>
      <c r="E82" s="147"/>
      <c r="F82" s="6">
        <v>45</v>
      </c>
      <c r="G82" s="146"/>
      <c r="H82" s="147"/>
      <c r="I82" s="146"/>
      <c r="J82" s="147"/>
    </row>
    <row r="83" spans="1:10" ht="16.5" customHeight="1">
      <c r="A83" s="15">
        <v>29</v>
      </c>
      <c r="B83" s="146"/>
      <c r="C83" s="147"/>
      <c r="D83" s="146"/>
      <c r="E83" s="147"/>
      <c r="F83" s="6">
        <v>46</v>
      </c>
      <c r="G83" s="146"/>
      <c r="H83" s="147"/>
      <c r="I83" s="146"/>
      <c r="J83" s="147"/>
    </row>
    <row r="84" spans="1:10" ht="16.5" customHeight="1" thickBot="1">
      <c r="A84" s="16">
        <v>30</v>
      </c>
      <c r="B84" s="11"/>
      <c r="C84" s="12"/>
      <c r="D84" s="11"/>
      <c r="E84" s="12"/>
      <c r="F84" s="17" t="s">
        <v>5</v>
      </c>
      <c r="G84" s="11"/>
      <c r="H84" s="12"/>
      <c r="I84" s="11"/>
      <c r="J84" s="12"/>
    </row>
    <row r="85" spans="1:10" ht="15.75" customHeight="1" thickBot="1" thickTop="1">
      <c r="A85" s="262" t="s">
        <v>2</v>
      </c>
      <c r="B85" s="262"/>
      <c r="C85" s="143">
        <f>TEAMS!$C$13</f>
        <v>0</v>
      </c>
      <c r="D85" s="20"/>
      <c r="E85" s="269" t="s">
        <v>43</v>
      </c>
      <c r="F85" s="270"/>
      <c r="G85" s="270"/>
      <c r="H85" s="270"/>
      <c r="I85" s="270"/>
      <c r="J85" s="271"/>
    </row>
    <row r="86" spans="1:10" ht="12.75" customHeight="1" thickBot="1" thickTop="1">
      <c r="A86" s="24">
        <v>1</v>
      </c>
      <c r="E86" s="272"/>
      <c r="F86" s="273"/>
      <c r="G86" s="273"/>
      <c r="H86" s="273"/>
      <c r="I86" s="273"/>
      <c r="J86" s="274"/>
    </row>
    <row r="87" spans="1:10" ht="27" customHeight="1" thickTop="1">
      <c r="A87" s="13"/>
      <c r="B87" s="263">
        <f>TEAMS!$B$14</f>
        <v>0</v>
      </c>
      <c r="C87" s="264"/>
      <c r="D87" s="263">
        <f>TEAMS!$D$14</f>
        <v>0</v>
      </c>
      <c r="E87" s="265"/>
      <c r="F87" s="152"/>
      <c r="G87" s="266">
        <f>TEAMS!$B$14</f>
        <v>0</v>
      </c>
      <c r="H87" s="265"/>
      <c r="I87" s="266">
        <f>TEAMS!$D$14</f>
        <v>0</v>
      </c>
      <c r="J87" s="265"/>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67" t="s">
        <v>44</v>
      </c>
      <c r="B89" s="268"/>
      <c r="C89" s="144"/>
      <c r="D89" s="145" t="s">
        <v>44</v>
      </c>
      <c r="E89" s="144"/>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46"/>
      <c r="C101" s="147"/>
      <c r="D101" s="146"/>
      <c r="E101" s="147"/>
      <c r="F101" s="6">
        <v>43</v>
      </c>
      <c r="G101" s="146"/>
      <c r="H101" s="147"/>
      <c r="I101" s="146"/>
      <c r="J101" s="147"/>
    </row>
    <row r="102" spans="1:10" ht="16.5" customHeight="1">
      <c r="A102" s="15">
        <v>27</v>
      </c>
      <c r="B102" s="146"/>
      <c r="C102" s="147"/>
      <c r="D102" s="146"/>
      <c r="E102" s="147"/>
      <c r="F102" s="6">
        <v>44</v>
      </c>
      <c r="G102" s="146"/>
      <c r="H102" s="147"/>
      <c r="I102" s="146"/>
      <c r="J102" s="147"/>
    </row>
    <row r="103" spans="1:10" ht="16.5" customHeight="1">
      <c r="A103" s="15">
        <v>28</v>
      </c>
      <c r="B103" s="146"/>
      <c r="C103" s="147"/>
      <c r="D103" s="146"/>
      <c r="E103" s="147"/>
      <c r="F103" s="6">
        <v>45</v>
      </c>
      <c r="G103" s="146"/>
      <c r="H103" s="147"/>
      <c r="I103" s="146"/>
      <c r="J103" s="147"/>
    </row>
    <row r="104" spans="1:10" ht="16.5" customHeight="1">
      <c r="A104" s="15">
        <v>29</v>
      </c>
      <c r="B104" s="146"/>
      <c r="C104" s="147"/>
      <c r="D104" s="146"/>
      <c r="E104" s="147"/>
      <c r="F104" s="6">
        <v>46</v>
      </c>
      <c r="G104" s="146"/>
      <c r="H104" s="147"/>
      <c r="I104" s="146"/>
      <c r="J104" s="147"/>
    </row>
    <row r="105" spans="1:10" ht="16.5" customHeight="1" thickBot="1">
      <c r="A105" s="16">
        <v>30</v>
      </c>
      <c r="B105" s="11"/>
      <c r="C105" s="12"/>
      <c r="D105" s="11"/>
      <c r="E105" s="12"/>
      <c r="F105" s="17" t="s">
        <v>5</v>
      </c>
      <c r="G105" s="11"/>
      <c r="H105" s="12"/>
      <c r="I105" s="11"/>
      <c r="J105" s="12"/>
    </row>
    <row r="106" spans="1:10" ht="15.75" customHeight="1" thickBot="1" thickTop="1">
      <c r="A106" s="262" t="s">
        <v>2</v>
      </c>
      <c r="B106" s="262"/>
      <c r="C106" s="143">
        <f>TEAMS!$C$15</f>
        <v>0</v>
      </c>
      <c r="D106" s="20"/>
      <c r="E106" s="269" t="s">
        <v>43</v>
      </c>
      <c r="F106" s="270"/>
      <c r="G106" s="270"/>
      <c r="H106" s="270"/>
      <c r="I106" s="270"/>
      <c r="J106" s="271"/>
    </row>
    <row r="107" spans="1:10" ht="12.75" customHeight="1" thickBot="1" thickTop="1">
      <c r="A107" s="24">
        <v>1</v>
      </c>
      <c r="E107" s="272"/>
      <c r="F107" s="273"/>
      <c r="G107" s="273"/>
      <c r="H107" s="273"/>
      <c r="I107" s="273"/>
      <c r="J107" s="274"/>
    </row>
    <row r="108" spans="1:10" ht="27" customHeight="1" thickTop="1">
      <c r="A108" s="13"/>
      <c r="B108" s="263">
        <f>TEAMS!$B$16</f>
        <v>0</v>
      </c>
      <c r="C108" s="264"/>
      <c r="D108" s="263">
        <f>TEAMS!$D$16</f>
        <v>0</v>
      </c>
      <c r="E108" s="265"/>
      <c r="F108" s="152"/>
      <c r="G108" s="266">
        <f>TEAMS!$B$16</f>
        <v>0</v>
      </c>
      <c r="H108" s="265"/>
      <c r="I108" s="266">
        <f>TEAMS!$D$16</f>
        <v>0</v>
      </c>
      <c r="J108" s="265"/>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67" t="s">
        <v>44</v>
      </c>
      <c r="B110" s="268"/>
      <c r="C110" s="144"/>
      <c r="D110" s="145" t="s">
        <v>44</v>
      </c>
      <c r="E110" s="144"/>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46"/>
      <c r="C122" s="147"/>
      <c r="D122" s="146"/>
      <c r="E122" s="147"/>
      <c r="F122" s="6">
        <v>43</v>
      </c>
      <c r="G122" s="146"/>
      <c r="H122" s="147"/>
      <c r="I122" s="146"/>
      <c r="J122" s="147"/>
    </row>
    <row r="123" spans="1:10" ht="16.5" customHeight="1">
      <c r="A123" s="15">
        <v>27</v>
      </c>
      <c r="B123" s="146"/>
      <c r="C123" s="147"/>
      <c r="D123" s="146"/>
      <c r="E123" s="147"/>
      <c r="F123" s="6">
        <v>44</v>
      </c>
      <c r="G123" s="146"/>
      <c r="H123" s="147"/>
      <c r="I123" s="146"/>
      <c r="J123" s="147"/>
    </row>
    <row r="124" spans="1:10" ht="16.5" customHeight="1">
      <c r="A124" s="15">
        <v>28</v>
      </c>
      <c r="B124" s="146"/>
      <c r="C124" s="147"/>
      <c r="D124" s="146"/>
      <c r="E124" s="147"/>
      <c r="F124" s="6">
        <v>45</v>
      </c>
      <c r="G124" s="146"/>
      <c r="H124" s="147"/>
      <c r="I124" s="146"/>
      <c r="J124" s="147"/>
    </row>
    <row r="125" spans="1:10" ht="16.5" customHeight="1">
      <c r="A125" s="15">
        <v>29</v>
      </c>
      <c r="B125" s="146"/>
      <c r="C125" s="147"/>
      <c r="D125" s="146"/>
      <c r="E125" s="147"/>
      <c r="F125" s="6">
        <v>46</v>
      </c>
      <c r="G125" s="146"/>
      <c r="H125" s="147"/>
      <c r="I125" s="146"/>
      <c r="J125" s="147"/>
    </row>
    <row r="126" spans="1:10" ht="16.5" customHeight="1" thickBot="1">
      <c r="A126" s="16">
        <v>30</v>
      </c>
      <c r="B126" s="11"/>
      <c r="C126" s="12"/>
      <c r="D126" s="11"/>
      <c r="E126" s="12"/>
      <c r="F126" s="17" t="s">
        <v>5</v>
      </c>
      <c r="G126" s="11"/>
      <c r="H126" s="12"/>
      <c r="I126" s="11"/>
      <c r="J126" s="12"/>
    </row>
    <row r="127" spans="1:10" ht="15.75" customHeight="1" thickBot="1" thickTop="1">
      <c r="A127" s="262" t="s">
        <v>2</v>
      </c>
      <c r="B127" s="262"/>
      <c r="C127" s="143">
        <f>TEAMS!$C$17</f>
        <v>0</v>
      </c>
      <c r="D127" s="20"/>
      <c r="E127" s="269" t="s">
        <v>43</v>
      </c>
      <c r="F127" s="270"/>
      <c r="G127" s="270"/>
      <c r="H127" s="270"/>
      <c r="I127" s="270"/>
      <c r="J127" s="271"/>
    </row>
    <row r="128" spans="1:10" ht="12.75" customHeight="1" thickBot="1" thickTop="1">
      <c r="A128" s="24">
        <v>1</v>
      </c>
      <c r="E128" s="272"/>
      <c r="F128" s="273"/>
      <c r="G128" s="273"/>
      <c r="H128" s="273"/>
      <c r="I128" s="273"/>
      <c r="J128" s="274"/>
    </row>
    <row r="129" spans="1:10" ht="27" customHeight="1" thickTop="1">
      <c r="A129" s="13"/>
      <c r="B129" s="263">
        <f>TEAMS!$B$18</f>
        <v>0</v>
      </c>
      <c r="C129" s="264"/>
      <c r="D129" s="263">
        <f>TEAMS!$D$18</f>
        <v>0</v>
      </c>
      <c r="E129" s="265"/>
      <c r="F129" s="152"/>
      <c r="G129" s="266">
        <f>TEAMS!$B$18</f>
        <v>0</v>
      </c>
      <c r="H129" s="265"/>
      <c r="I129" s="266">
        <f>TEAMS!$D$18</f>
        <v>0</v>
      </c>
      <c r="J129" s="265"/>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67" t="s">
        <v>44</v>
      </c>
      <c r="B131" s="268"/>
      <c r="C131" s="144"/>
      <c r="D131" s="145" t="s">
        <v>44</v>
      </c>
      <c r="E131" s="144"/>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46"/>
      <c r="C143" s="147"/>
      <c r="D143" s="146"/>
      <c r="E143" s="147"/>
      <c r="F143" s="6">
        <v>43</v>
      </c>
      <c r="G143" s="146"/>
      <c r="H143" s="147"/>
      <c r="I143" s="146"/>
      <c r="J143" s="147"/>
    </row>
    <row r="144" spans="1:10" ht="16.5" customHeight="1">
      <c r="A144" s="15">
        <v>27</v>
      </c>
      <c r="B144" s="146"/>
      <c r="C144" s="147"/>
      <c r="D144" s="146"/>
      <c r="E144" s="147"/>
      <c r="F144" s="6">
        <v>44</v>
      </c>
      <c r="G144" s="146"/>
      <c r="H144" s="147"/>
      <c r="I144" s="146"/>
      <c r="J144" s="147"/>
    </row>
    <row r="145" spans="1:10" ht="16.5" customHeight="1">
      <c r="A145" s="15">
        <v>28</v>
      </c>
      <c r="B145" s="146"/>
      <c r="C145" s="147"/>
      <c r="D145" s="146"/>
      <c r="E145" s="147"/>
      <c r="F145" s="6">
        <v>45</v>
      </c>
      <c r="G145" s="146"/>
      <c r="H145" s="147"/>
      <c r="I145" s="146"/>
      <c r="J145" s="147"/>
    </row>
    <row r="146" spans="1:10" ht="16.5" customHeight="1">
      <c r="A146" s="15">
        <v>29</v>
      </c>
      <c r="B146" s="146"/>
      <c r="C146" s="147"/>
      <c r="D146" s="146"/>
      <c r="E146" s="147"/>
      <c r="F146" s="6">
        <v>46</v>
      </c>
      <c r="G146" s="146"/>
      <c r="H146" s="147"/>
      <c r="I146" s="146"/>
      <c r="J146" s="147"/>
    </row>
    <row r="147" spans="1:10" ht="16.5" customHeight="1" thickBot="1">
      <c r="A147" s="16">
        <v>30</v>
      </c>
      <c r="B147" s="11"/>
      <c r="C147" s="12"/>
      <c r="D147" s="11"/>
      <c r="E147" s="12"/>
      <c r="F147" s="17" t="s">
        <v>5</v>
      </c>
      <c r="G147" s="11"/>
      <c r="H147" s="12"/>
      <c r="I147" s="11"/>
      <c r="J147" s="12"/>
    </row>
    <row r="148" spans="1:10" ht="15.75" customHeight="1" thickBot="1" thickTop="1">
      <c r="A148" s="262" t="s">
        <v>2</v>
      </c>
      <c r="B148" s="262"/>
      <c r="C148" s="143">
        <f>TEAMS!$G$5</f>
        <v>0</v>
      </c>
      <c r="D148" s="20"/>
      <c r="E148" s="269" t="s">
        <v>43</v>
      </c>
      <c r="F148" s="270"/>
      <c r="G148" s="270"/>
      <c r="H148" s="270"/>
      <c r="I148" s="270"/>
      <c r="J148" s="271"/>
    </row>
    <row r="149" spans="1:10" ht="12.75" customHeight="1" thickBot="1" thickTop="1">
      <c r="A149" s="24">
        <v>1</v>
      </c>
      <c r="E149" s="272"/>
      <c r="F149" s="273"/>
      <c r="G149" s="273"/>
      <c r="H149" s="273"/>
      <c r="I149" s="273"/>
      <c r="J149" s="274"/>
    </row>
    <row r="150" spans="1:10" ht="27" customHeight="1" thickTop="1">
      <c r="A150" s="13"/>
      <c r="B150" s="263">
        <f>TEAMS!$F$6</f>
        <v>0</v>
      </c>
      <c r="C150" s="264"/>
      <c r="D150" s="263">
        <f>TEAMS!$H$6</f>
        <v>0</v>
      </c>
      <c r="E150" s="265"/>
      <c r="F150" s="152"/>
      <c r="G150" s="266">
        <f>TEAMS!$F$6</f>
        <v>0</v>
      </c>
      <c r="H150" s="265"/>
      <c r="I150" s="266">
        <f>TEAMS!$H$6</f>
        <v>0</v>
      </c>
      <c r="J150" s="265"/>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67" t="s">
        <v>44</v>
      </c>
      <c r="B152" s="268"/>
      <c r="C152" s="144"/>
      <c r="D152" s="145" t="s">
        <v>44</v>
      </c>
      <c r="E152" s="144"/>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46"/>
      <c r="C164" s="147"/>
      <c r="D164" s="146"/>
      <c r="E164" s="147"/>
      <c r="F164" s="6">
        <v>43</v>
      </c>
      <c r="G164" s="146"/>
      <c r="H164" s="147"/>
      <c r="I164" s="146"/>
      <c r="J164" s="147"/>
    </row>
    <row r="165" spans="1:10" ht="16.5" customHeight="1">
      <c r="A165" s="15">
        <v>27</v>
      </c>
      <c r="B165" s="146"/>
      <c r="C165" s="147"/>
      <c r="D165" s="146"/>
      <c r="E165" s="147"/>
      <c r="F165" s="6">
        <v>44</v>
      </c>
      <c r="G165" s="146"/>
      <c r="H165" s="147"/>
      <c r="I165" s="146"/>
      <c r="J165" s="147"/>
    </row>
    <row r="166" spans="1:10" ht="16.5" customHeight="1">
      <c r="A166" s="15">
        <v>28</v>
      </c>
      <c r="B166" s="146"/>
      <c r="C166" s="147"/>
      <c r="D166" s="146"/>
      <c r="E166" s="147"/>
      <c r="F166" s="6">
        <v>45</v>
      </c>
      <c r="G166" s="146"/>
      <c r="H166" s="147"/>
      <c r="I166" s="146"/>
      <c r="J166" s="147"/>
    </row>
    <row r="167" spans="1:10" ht="16.5" customHeight="1">
      <c r="A167" s="15">
        <v>29</v>
      </c>
      <c r="B167" s="146"/>
      <c r="C167" s="147"/>
      <c r="D167" s="146"/>
      <c r="E167" s="147"/>
      <c r="F167" s="6">
        <v>46</v>
      </c>
      <c r="G167" s="146"/>
      <c r="H167" s="147"/>
      <c r="I167" s="146"/>
      <c r="J167" s="147"/>
    </row>
    <row r="168" spans="1:10" ht="16.5" customHeight="1" thickBot="1">
      <c r="A168" s="16">
        <v>30</v>
      </c>
      <c r="B168" s="11"/>
      <c r="C168" s="12"/>
      <c r="D168" s="11"/>
      <c r="E168" s="12"/>
      <c r="F168" s="17" t="s">
        <v>5</v>
      </c>
      <c r="G168" s="11"/>
      <c r="H168" s="12"/>
      <c r="I168" s="11"/>
      <c r="J168" s="12"/>
    </row>
    <row r="169" spans="1:10" ht="15.75" customHeight="1" thickBot="1" thickTop="1">
      <c r="A169" s="262" t="s">
        <v>2</v>
      </c>
      <c r="B169" s="262"/>
      <c r="C169" s="143">
        <f>TEAMS!$G$7</f>
        <v>0</v>
      </c>
      <c r="D169" s="20"/>
      <c r="E169" s="269" t="s">
        <v>43</v>
      </c>
      <c r="F169" s="270"/>
      <c r="G169" s="270"/>
      <c r="H169" s="270"/>
      <c r="I169" s="270"/>
      <c r="J169" s="271"/>
    </row>
    <row r="170" spans="1:10" ht="12.75" customHeight="1" thickBot="1" thickTop="1">
      <c r="A170" s="24">
        <v>1</v>
      </c>
      <c r="E170" s="272"/>
      <c r="F170" s="273"/>
      <c r="G170" s="273"/>
      <c r="H170" s="273"/>
      <c r="I170" s="273"/>
      <c r="J170" s="274"/>
    </row>
    <row r="171" spans="1:10" ht="27" customHeight="1" thickTop="1">
      <c r="A171" s="13"/>
      <c r="B171" s="263">
        <f>TEAMS!$F$8</f>
        <v>0</v>
      </c>
      <c r="C171" s="264"/>
      <c r="D171" s="263">
        <f>TEAMS!$H$8</f>
        <v>0</v>
      </c>
      <c r="E171" s="265"/>
      <c r="F171" s="152"/>
      <c r="G171" s="266">
        <f>TEAMS!$F$8</f>
        <v>0</v>
      </c>
      <c r="H171" s="265"/>
      <c r="I171" s="266">
        <f>TEAMS!$H$8</f>
        <v>0</v>
      </c>
      <c r="J171" s="265"/>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67" t="s">
        <v>44</v>
      </c>
      <c r="B173" s="268"/>
      <c r="C173" s="144"/>
      <c r="D173" s="145" t="s">
        <v>44</v>
      </c>
      <c r="E173" s="144"/>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46"/>
      <c r="C185" s="147"/>
      <c r="D185" s="146"/>
      <c r="E185" s="147"/>
      <c r="F185" s="6">
        <v>43</v>
      </c>
      <c r="G185" s="146"/>
      <c r="H185" s="147"/>
      <c r="I185" s="146"/>
      <c r="J185" s="147"/>
    </row>
    <row r="186" spans="1:10" ht="16.5" customHeight="1">
      <c r="A186" s="15">
        <v>27</v>
      </c>
      <c r="B186" s="146"/>
      <c r="C186" s="147"/>
      <c r="D186" s="146"/>
      <c r="E186" s="147"/>
      <c r="F186" s="6">
        <v>44</v>
      </c>
      <c r="G186" s="146"/>
      <c r="H186" s="147"/>
      <c r="I186" s="146"/>
      <c r="J186" s="147"/>
    </row>
    <row r="187" spans="1:10" ht="16.5" customHeight="1">
      <c r="A187" s="15">
        <v>28</v>
      </c>
      <c r="B187" s="146"/>
      <c r="C187" s="147"/>
      <c r="D187" s="146"/>
      <c r="E187" s="147"/>
      <c r="F187" s="6">
        <v>45</v>
      </c>
      <c r="G187" s="146"/>
      <c r="H187" s="147"/>
      <c r="I187" s="146"/>
      <c r="J187" s="147"/>
    </row>
    <row r="188" spans="1:10" ht="16.5" customHeight="1">
      <c r="A188" s="15">
        <v>29</v>
      </c>
      <c r="B188" s="146"/>
      <c r="C188" s="147"/>
      <c r="D188" s="146"/>
      <c r="E188" s="147"/>
      <c r="F188" s="6">
        <v>46</v>
      </c>
      <c r="G188" s="146"/>
      <c r="H188" s="147"/>
      <c r="I188" s="146"/>
      <c r="J188" s="147"/>
    </row>
    <row r="189" spans="1:10" ht="16.5" customHeight="1" thickBot="1">
      <c r="A189" s="16">
        <v>30</v>
      </c>
      <c r="B189" s="11"/>
      <c r="C189" s="12"/>
      <c r="D189" s="11"/>
      <c r="E189" s="12"/>
      <c r="F189" s="17" t="s">
        <v>5</v>
      </c>
      <c r="G189" s="11"/>
      <c r="H189" s="12"/>
      <c r="I189" s="11"/>
      <c r="J189" s="12"/>
    </row>
    <row r="190" spans="1:10" ht="15.75" customHeight="1" thickBot="1" thickTop="1">
      <c r="A190" s="262" t="s">
        <v>2</v>
      </c>
      <c r="B190" s="262"/>
      <c r="C190" s="143">
        <f>TEAMS!$G$9</f>
        <v>0</v>
      </c>
      <c r="D190" s="20"/>
      <c r="E190" s="269" t="s">
        <v>43</v>
      </c>
      <c r="F190" s="270"/>
      <c r="G190" s="270"/>
      <c r="H190" s="270"/>
      <c r="I190" s="270"/>
      <c r="J190" s="271"/>
    </row>
    <row r="191" spans="1:10" ht="12.75" customHeight="1" thickBot="1" thickTop="1">
      <c r="A191" s="24">
        <v>1</v>
      </c>
      <c r="E191" s="272"/>
      <c r="F191" s="273"/>
      <c r="G191" s="273"/>
      <c r="H191" s="273"/>
      <c r="I191" s="273"/>
      <c r="J191" s="274"/>
    </row>
    <row r="192" spans="1:10" ht="27" customHeight="1" thickTop="1">
      <c r="A192" s="13"/>
      <c r="B192" s="263">
        <f>TEAMS!$F$10</f>
        <v>0</v>
      </c>
      <c r="C192" s="264"/>
      <c r="D192" s="263">
        <f>TEAMS!$H$10</f>
        <v>0</v>
      </c>
      <c r="E192" s="265"/>
      <c r="F192" s="152"/>
      <c r="G192" s="266">
        <f>TEAMS!$F$10</f>
        <v>0</v>
      </c>
      <c r="H192" s="265"/>
      <c r="I192" s="266">
        <f>TEAMS!$H$10</f>
        <v>0</v>
      </c>
      <c r="J192" s="265"/>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67" t="s">
        <v>44</v>
      </c>
      <c r="B194" s="268"/>
      <c r="C194" s="144"/>
      <c r="D194" s="145" t="s">
        <v>44</v>
      </c>
      <c r="E194" s="144"/>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46"/>
      <c r="C206" s="147"/>
      <c r="D206" s="146"/>
      <c r="E206" s="147"/>
      <c r="F206" s="6">
        <v>43</v>
      </c>
      <c r="G206" s="146"/>
      <c r="H206" s="147"/>
      <c r="I206" s="146"/>
      <c r="J206" s="147"/>
    </row>
    <row r="207" spans="1:10" ht="16.5" customHeight="1">
      <c r="A207" s="15">
        <v>27</v>
      </c>
      <c r="B207" s="146"/>
      <c r="C207" s="147"/>
      <c r="D207" s="146"/>
      <c r="E207" s="147"/>
      <c r="F207" s="6">
        <v>44</v>
      </c>
      <c r="G207" s="146"/>
      <c r="H207" s="147"/>
      <c r="I207" s="146"/>
      <c r="J207" s="147"/>
    </row>
    <row r="208" spans="1:10" ht="16.5" customHeight="1">
      <c r="A208" s="15">
        <v>28</v>
      </c>
      <c r="B208" s="146"/>
      <c r="C208" s="147"/>
      <c r="D208" s="146"/>
      <c r="E208" s="147"/>
      <c r="F208" s="6">
        <v>45</v>
      </c>
      <c r="G208" s="146"/>
      <c r="H208" s="147"/>
      <c r="I208" s="146"/>
      <c r="J208" s="147"/>
    </row>
    <row r="209" spans="1:10" ht="16.5" customHeight="1">
      <c r="A209" s="15">
        <v>29</v>
      </c>
      <c r="B209" s="146"/>
      <c r="C209" s="147"/>
      <c r="D209" s="146"/>
      <c r="E209" s="147"/>
      <c r="F209" s="6">
        <v>46</v>
      </c>
      <c r="G209" s="146"/>
      <c r="H209" s="147"/>
      <c r="I209" s="146"/>
      <c r="J209" s="147"/>
    </row>
    <row r="210" spans="1:10" ht="16.5" customHeight="1" thickBot="1">
      <c r="A210" s="16">
        <v>30</v>
      </c>
      <c r="B210" s="11"/>
      <c r="C210" s="12"/>
      <c r="D210" s="11"/>
      <c r="E210" s="12"/>
      <c r="F210" s="17" t="s">
        <v>5</v>
      </c>
      <c r="G210" s="11"/>
      <c r="H210" s="12"/>
      <c r="I210" s="11"/>
      <c r="J210" s="12"/>
    </row>
    <row r="211" spans="1:10" ht="15.75" customHeight="1" thickBot="1" thickTop="1">
      <c r="A211" s="262" t="s">
        <v>2</v>
      </c>
      <c r="B211" s="262"/>
      <c r="C211" s="143">
        <f>TEAMS!$G$11</f>
        <v>0</v>
      </c>
      <c r="D211" s="20"/>
      <c r="E211" s="269" t="s">
        <v>43</v>
      </c>
      <c r="F211" s="270"/>
      <c r="G211" s="270"/>
      <c r="H211" s="270"/>
      <c r="I211" s="270"/>
      <c r="J211" s="271"/>
    </row>
    <row r="212" spans="1:10" ht="12.75" customHeight="1" thickBot="1" thickTop="1">
      <c r="A212" s="24">
        <v>1</v>
      </c>
      <c r="E212" s="272"/>
      <c r="F212" s="273"/>
      <c r="G212" s="273"/>
      <c r="H212" s="273"/>
      <c r="I212" s="273"/>
      <c r="J212" s="274"/>
    </row>
    <row r="213" spans="1:10" ht="27" customHeight="1" thickTop="1">
      <c r="A213" s="13"/>
      <c r="B213" s="263">
        <f>TEAMS!$F$12</f>
        <v>0</v>
      </c>
      <c r="C213" s="264"/>
      <c r="D213" s="263">
        <f>TEAMS!$H$12</f>
        <v>0</v>
      </c>
      <c r="E213" s="265"/>
      <c r="F213" s="152"/>
      <c r="G213" s="266">
        <f>TEAMS!$F$12</f>
        <v>0</v>
      </c>
      <c r="H213" s="265"/>
      <c r="I213" s="266">
        <f>TEAMS!$H$12</f>
        <v>0</v>
      </c>
      <c r="J213" s="265"/>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67" t="s">
        <v>44</v>
      </c>
      <c r="B215" s="268"/>
      <c r="C215" s="144"/>
      <c r="D215" s="145" t="s">
        <v>44</v>
      </c>
      <c r="E215" s="144"/>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46"/>
      <c r="C227" s="147"/>
      <c r="D227" s="146"/>
      <c r="E227" s="147"/>
      <c r="F227" s="6">
        <v>43</v>
      </c>
      <c r="G227" s="146"/>
      <c r="H227" s="147"/>
      <c r="I227" s="146"/>
      <c r="J227" s="147"/>
    </row>
    <row r="228" spans="1:10" ht="16.5" customHeight="1">
      <c r="A228" s="15">
        <v>27</v>
      </c>
      <c r="B228" s="146"/>
      <c r="C228" s="147"/>
      <c r="D228" s="146"/>
      <c r="E228" s="147"/>
      <c r="F228" s="6">
        <v>44</v>
      </c>
      <c r="G228" s="146"/>
      <c r="H228" s="147"/>
      <c r="I228" s="146"/>
      <c r="J228" s="147"/>
    </row>
    <row r="229" spans="1:10" ht="16.5" customHeight="1">
      <c r="A229" s="15">
        <v>28</v>
      </c>
      <c r="B229" s="146"/>
      <c r="C229" s="147"/>
      <c r="D229" s="146"/>
      <c r="E229" s="147"/>
      <c r="F229" s="6">
        <v>45</v>
      </c>
      <c r="G229" s="146"/>
      <c r="H229" s="147"/>
      <c r="I229" s="146"/>
      <c r="J229" s="147"/>
    </row>
    <row r="230" spans="1:10" ht="16.5" customHeight="1">
      <c r="A230" s="15">
        <v>29</v>
      </c>
      <c r="B230" s="146"/>
      <c r="C230" s="147"/>
      <c r="D230" s="146"/>
      <c r="E230" s="147"/>
      <c r="F230" s="6">
        <v>46</v>
      </c>
      <c r="G230" s="146"/>
      <c r="H230" s="147"/>
      <c r="I230" s="146"/>
      <c r="J230" s="147"/>
    </row>
    <row r="231" spans="1:10" ht="16.5" customHeight="1" thickBot="1">
      <c r="A231" s="16">
        <v>30</v>
      </c>
      <c r="B231" s="11"/>
      <c r="C231" s="12"/>
      <c r="D231" s="11"/>
      <c r="E231" s="12"/>
      <c r="F231" s="17" t="s">
        <v>5</v>
      </c>
      <c r="G231" s="11"/>
      <c r="H231" s="12"/>
      <c r="I231" s="11"/>
      <c r="J231" s="12"/>
    </row>
    <row r="232" spans="1:10" ht="15.75" customHeight="1" thickBot="1" thickTop="1">
      <c r="A232" s="262" t="s">
        <v>2</v>
      </c>
      <c r="B232" s="262"/>
      <c r="C232" s="143">
        <f>TEAMS!$G$13</f>
        <v>0</v>
      </c>
      <c r="D232" s="20"/>
      <c r="E232" s="269" t="s">
        <v>43</v>
      </c>
      <c r="F232" s="270"/>
      <c r="G232" s="270"/>
      <c r="H232" s="270"/>
      <c r="I232" s="270"/>
      <c r="J232" s="271"/>
    </row>
    <row r="233" spans="1:10" ht="12.75" customHeight="1" thickBot="1" thickTop="1">
      <c r="A233" s="24">
        <v>1</v>
      </c>
      <c r="E233" s="272"/>
      <c r="F233" s="273"/>
      <c r="G233" s="273"/>
      <c r="H233" s="273"/>
      <c r="I233" s="273"/>
      <c r="J233" s="274"/>
    </row>
    <row r="234" spans="1:10" ht="27" customHeight="1" thickTop="1">
      <c r="A234" s="13"/>
      <c r="B234" s="263">
        <f>TEAMS!$F$14</f>
        <v>0</v>
      </c>
      <c r="C234" s="264"/>
      <c r="D234" s="263">
        <f>TEAMS!$H$14</f>
        <v>0</v>
      </c>
      <c r="E234" s="265"/>
      <c r="F234" s="152"/>
      <c r="G234" s="266">
        <f>TEAMS!$F$14</f>
        <v>0</v>
      </c>
      <c r="H234" s="265"/>
      <c r="I234" s="266">
        <f>TEAMS!$H$14</f>
        <v>0</v>
      </c>
      <c r="J234" s="265"/>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67" t="s">
        <v>44</v>
      </c>
      <c r="B236" s="268"/>
      <c r="C236" s="144"/>
      <c r="D236" s="145" t="s">
        <v>44</v>
      </c>
      <c r="E236" s="144"/>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46"/>
      <c r="C248" s="147"/>
      <c r="D248" s="146"/>
      <c r="E248" s="147"/>
      <c r="F248" s="6">
        <v>43</v>
      </c>
      <c r="G248" s="146"/>
      <c r="H248" s="147"/>
      <c r="I248" s="146"/>
      <c r="J248" s="147"/>
    </row>
    <row r="249" spans="1:10" ht="16.5" customHeight="1">
      <c r="A249" s="15">
        <v>27</v>
      </c>
      <c r="B249" s="146"/>
      <c r="C249" s="147"/>
      <c r="D249" s="146"/>
      <c r="E249" s="147"/>
      <c r="F249" s="6">
        <v>44</v>
      </c>
      <c r="G249" s="146"/>
      <c r="H249" s="147"/>
      <c r="I249" s="146"/>
      <c r="J249" s="147"/>
    </row>
    <row r="250" spans="1:10" ht="16.5" customHeight="1">
      <c r="A250" s="15">
        <v>28</v>
      </c>
      <c r="B250" s="146"/>
      <c r="C250" s="147"/>
      <c r="D250" s="146"/>
      <c r="E250" s="147"/>
      <c r="F250" s="6">
        <v>45</v>
      </c>
      <c r="G250" s="146"/>
      <c r="H250" s="147"/>
      <c r="I250" s="146"/>
      <c r="J250" s="147"/>
    </row>
    <row r="251" spans="1:10" ht="16.5" customHeight="1">
      <c r="A251" s="15">
        <v>29</v>
      </c>
      <c r="B251" s="146"/>
      <c r="C251" s="147"/>
      <c r="D251" s="146"/>
      <c r="E251" s="147"/>
      <c r="F251" s="6">
        <v>46</v>
      </c>
      <c r="G251" s="146"/>
      <c r="H251" s="147"/>
      <c r="I251" s="146"/>
      <c r="J251" s="147"/>
    </row>
    <row r="252" spans="1:10" ht="16.5" customHeight="1" thickBot="1">
      <c r="A252" s="16">
        <v>30</v>
      </c>
      <c r="B252" s="11"/>
      <c r="C252" s="12"/>
      <c r="D252" s="11"/>
      <c r="E252" s="12"/>
      <c r="F252" s="17" t="s">
        <v>5</v>
      </c>
      <c r="G252" s="11"/>
      <c r="H252" s="12"/>
      <c r="I252" s="11"/>
      <c r="J252" s="12"/>
    </row>
    <row r="253" spans="1:10" ht="15.75" customHeight="1" thickBot="1" thickTop="1">
      <c r="A253" s="262" t="s">
        <v>2</v>
      </c>
      <c r="B253" s="262"/>
      <c r="C253" s="143">
        <f>TEAMS!$G$15</f>
        <v>0</v>
      </c>
      <c r="D253" s="20"/>
      <c r="E253" s="269" t="s">
        <v>43</v>
      </c>
      <c r="F253" s="270"/>
      <c r="G253" s="270"/>
      <c r="H253" s="270"/>
      <c r="I253" s="270"/>
      <c r="J253" s="271"/>
    </row>
    <row r="254" spans="1:10" ht="12.75" customHeight="1" thickBot="1" thickTop="1">
      <c r="A254" s="24">
        <v>1</v>
      </c>
      <c r="E254" s="272"/>
      <c r="F254" s="273"/>
      <c r="G254" s="273"/>
      <c r="H254" s="273"/>
      <c r="I254" s="273"/>
      <c r="J254" s="274"/>
    </row>
    <row r="255" spans="1:10" ht="27" customHeight="1" thickTop="1">
      <c r="A255" s="13"/>
      <c r="B255" s="263">
        <f>TEAMS!$F$16</f>
        <v>0</v>
      </c>
      <c r="C255" s="264"/>
      <c r="D255" s="263">
        <f>TEAMS!$H$16</f>
        <v>0</v>
      </c>
      <c r="E255" s="265"/>
      <c r="F255" s="152"/>
      <c r="G255" s="266">
        <f>TEAMS!$F$16</f>
        <v>0</v>
      </c>
      <c r="H255" s="265"/>
      <c r="I255" s="266">
        <f>TEAMS!$H$16</f>
        <v>0</v>
      </c>
      <c r="J255" s="265"/>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67" t="s">
        <v>44</v>
      </c>
      <c r="B257" s="268"/>
      <c r="C257" s="144"/>
      <c r="D257" s="145" t="s">
        <v>44</v>
      </c>
      <c r="E257" s="144"/>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46"/>
      <c r="C269" s="147"/>
      <c r="D269" s="146"/>
      <c r="E269" s="147"/>
      <c r="F269" s="6">
        <v>43</v>
      </c>
      <c r="G269" s="146"/>
      <c r="H269" s="147"/>
      <c r="I269" s="146"/>
      <c r="J269" s="147"/>
    </row>
    <row r="270" spans="1:10" ht="16.5" customHeight="1">
      <c r="A270" s="15">
        <v>27</v>
      </c>
      <c r="B270" s="146"/>
      <c r="C270" s="147"/>
      <c r="D270" s="146"/>
      <c r="E270" s="147"/>
      <c r="F270" s="6">
        <v>44</v>
      </c>
      <c r="G270" s="146"/>
      <c r="H270" s="147"/>
      <c r="I270" s="146"/>
      <c r="J270" s="147"/>
    </row>
    <row r="271" spans="1:10" ht="16.5" customHeight="1">
      <c r="A271" s="15">
        <v>28</v>
      </c>
      <c r="B271" s="146"/>
      <c r="C271" s="147"/>
      <c r="D271" s="146"/>
      <c r="E271" s="147"/>
      <c r="F271" s="6">
        <v>45</v>
      </c>
      <c r="G271" s="146"/>
      <c r="H271" s="147"/>
      <c r="I271" s="146"/>
      <c r="J271" s="147"/>
    </row>
    <row r="272" spans="1:10" ht="16.5" customHeight="1">
      <c r="A272" s="15">
        <v>29</v>
      </c>
      <c r="B272" s="146"/>
      <c r="C272" s="147"/>
      <c r="D272" s="146"/>
      <c r="E272" s="147"/>
      <c r="F272" s="6">
        <v>46</v>
      </c>
      <c r="G272" s="146"/>
      <c r="H272" s="147"/>
      <c r="I272" s="146"/>
      <c r="J272" s="147"/>
    </row>
    <row r="273" spans="1:10" ht="16.5" customHeight="1" thickBot="1">
      <c r="A273" s="16">
        <v>30</v>
      </c>
      <c r="B273" s="11"/>
      <c r="C273" s="12"/>
      <c r="D273" s="11"/>
      <c r="E273" s="12"/>
      <c r="F273" s="17" t="s">
        <v>5</v>
      </c>
      <c r="G273" s="11"/>
      <c r="H273" s="12"/>
      <c r="I273" s="11"/>
      <c r="J273" s="12"/>
    </row>
    <row r="274" spans="1:10" ht="15.75" customHeight="1" thickBot="1" thickTop="1">
      <c r="A274" s="262" t="s">
        <v>2</v>
      </c>
      <c r="B274" s="262"/>
      <c r="C274" s="143">
        <f>TEAMS!$G$17</f>
        <v>0</v>
      </c>
      <c r="D274" s="20"/>
      <c r="E274" s="269" t="s">
        <v>43</v>
      </c>
      <c r="F274" s="270"/>
      <c r="G274" s="270"/>
      <c r="H274" s="270"/>
      <c r="I274" s="270"/>
      <c r="J274" s="271"/>
    </row>
    <row r="275" spans="1:10" ht="12.75" customHeight="1" thickBot="1" thickTop="1">
      <c r="A275" s="24">
        <v>1</v>
      </c>
      <c r="E275" s="272"/>
      <c r="F275" s="273"/>
      <c r="G275" s="273"/>
      <c r="H275" s="273"/>
      <c r="I275" s="273"/>
      <c r="J275" s="274"/>
    </row>
    <row r="276" spans="1:10" ht="27" customHeight="1" thickTop="1">
      <c r="A276" s="13"/>
      <c r="B276" s="263">
        <f>TEAMS!$F$18</f>
        <v>0</v>
      </c>
      <c r="C276" s="264"/>
      <c r="D276" s="263">
        <f>TEAMS!$H$18</f>
        <v>0</v>
      </c>
      <c r="E276" s="265"/>
      <c r="F276" s="152"/>
      <c r="G276" s="266">
        <f>TEAMS!$F$18</f>
        <v>0</v>
      </c>
      <c r="H276" s="265"/>
      <c r="I276" s="266">
        <f>TEAMS!$H$18</f>
        <v>0</v>
      </c>
      <c r="J276" s="265"/>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67" t="s">
        <v>44</v>
      </c>
      <c r="B278" s="268"/>
      <c r="C278" s="144"/>
      <c r="D278" s="145" t="s">
        <v>44</v>
      </c>
      <c r="E278" s="144"/>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46"/>
      <c r="C290" s="147"/>
      <c r="D290" s="146"/>
      <c r="E290" s="147"/>
      <c r="F290" s="6">
        <v>43</v>
      </c>
      <c r="G290" s="146"/>
      <c r="H290" s="147"/>
      <c r="I290" s="146"/>
      <c r="J290" s="147"/>
    </row>
    <row r="291" spans="1:10" ht="16.5" customHeight="1">
      <c r="A291" s="15">
        <v>27</v>
      </c>
      <c r="B291" s="146"/>
      <c r="C291" s="147"/>
      <c r="D291" s="146"/>
      <c r="E291" s="147"/>
      <c r="F291" s="6">
        <v>44</v>
      </c>
      <c r="G291" s="146"/>
      <c r="H291" s="147"/>
      <c r="I291" s="146"/>
      <c r="J291" s="147"/>
    </row>
    <row r="292" spans="1:10" ht="16.5" customHeight="1">
      <c r="A292" s="15">
        <v>28</v>
      </c>
      <c r="B292" s="146"/>
      <c r="C292" s="147"/>
      <c r="D292" s="146"/>
      <c r="E292" s="147"/>
      <c r="F292" s="6">
        <v>45</v>
      </c>
      <c r="G292" s="146"/>
      <c r="H292" s="147"/>
      <c r="I292" s="146"/>
      <c r="J292" s="147"/>
    </row>
    <row r="293" spans="1:10" ht="16.5" customHeight="1">
      <c r="A293" s="15">
        <v>29</v>
      </c>
      <c r="B293" s="146"/>
      <c r="C293" s="147"/>
      <c r="D293" s="146"/>
      <c r="E293" s="147"/>
      <c r="F293" s="6">
        <v>46</v>
      </c>
      <c r="G293" s="146"/>
      <c r="H293" s="147"/>
      <c r="I293" s="146"/>
      <c r="J293" s="147"/>
    </row>
    <row r="294" spans="1:10" ht="16.5" customHeight="1" thickBot="1">
      <c r="A294" s="16">
        <v>30</v>
      </c>
      <c r="B294" s="11"/>
      <c r="C294" s="12"/>
      <c r="D294" s="11"/>
      <c r="E294" s="12"/>
      <c r="F294" s="17" t="s">
        <v>5</v>
      </c>
      <c r="G294" s="11"/>
      <c r="H294" s="12"/>
      <c r="I294" s="11"/>
      <c r="J294" s="12"/>
    </row>
    <row r="295" spans="1:10" ht="15.75" customHeight="1" thickBot="1" thickTop="1">
      <c r="A295" s="262" t="s">
        <v>2</v>
      </c>
      <c r="B295" s="262"/>
      <c r="C295" s="143">
        <f>TEAMS!$K$5</f>
        <v>15</v>
      </c>
      <c r="D295" s="20"/>
      <c r="E295" s="269" t="s">
        <v>43</v>
      </c>
      <c r="F295" s="270"/>
      <c r="G295" s="270"/>
      <c r="H295" s="270"/>
      <c r="I295" s="270"/>
      <c r="J295" s="271"/>
    </row>
    <row r="296" spans="1:10" ht="12.75" customHeight="1" thickBot="1" thickTop="1">
      <c r="A296" s="24">
        <v>1</v>
      </c>
      <c r="E296" s="272"/>
      <c r="F296" s="273"/>
      <c r="G296" s="273"/>
      <c r="H296" s="273"/>
      <c r="I296" s="273"/>
      <c r="J296" s="274"/>
    </row>
    <row r="297" spans="1:10" ht="27" customHeight="1" thickTop="1">
      <c r="A297" s="13"/>
      <c r="B297" s="263">
        <f>TEAMS!$J$6</f>
        <v>0</v>
      </c>
      <c r="C297" s="264"/>
      <c r="D297" s="263">
        <f>TEAMS!$L$6</f>
        <v>0</v>
      </c>
      <c r="E297" s="265"/>
      <c r="F297" s="152"/>
      <c r="G297" s="266">
        <f>TEAMS!$J$6</f>
        <v>0</v>
      </c>
      <c r="H297" s="265"/>
      <c r="I297" s="266">
        <f>TEAMS!$L$6</f>
        <v>0</v>
      </c>
      <c r="J297" s="265"/>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67" t="s">
        <v>44</v>
      </c>
      <c r="B299" s="268"/>
      <c r="C299" s="144"/>
      <c r="D299" s="145" t="s">
        <v>44</v>
      </c>
      <c r="E299" s="144"/>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46"/>
      <c r="C311" s="147"/>
      <c r="D311" s="146"/>
      <c r="E311" s="147"/>
      <c r="F311" s="6">
        <v>43</v>
      </c>
      <c r="G311" s="146"/>
      <c r="H311" s="147"/>
      <c r="I311" s="146"/>
      <c r="J311" s="147"/>
    </row>
    <row r="312" spans="1:10" ht="16.5" customHeight="1">
      <c r="A312" s="15">
        <v>27</v>
      </c>
      <c r="B312" s="146"/>
      <c r="C312" s="147"/>
      <c r="D312" s="146"/>
      <c r="E312" s="147"/>
      <c r="F312" s="6">
        <v>44</v>
      </c>
      <c r="G312" s="146"/>
      <c r="H312" s="147"/>
      <c r="I312" s="146"/>
      <c r="J312" s="147"/>
    </row>
    <row r="313" spans="1:10" ht="16.5" customHeight="1">
      <c r="A313" s="15">
        <v>28</v>
      </c>
      <c r="B313" s="146"/>
      <c r="C313" s="147"/>
      <c r="D313" s="146"/>
      <c r="E313" s="147"/>
      <c r="F313" s="6">
        <v>45</v>
      </c>
      <c r="G313" s="146"/>
      <c r="H313" s="147"/>
      <c r="I313" s="146"/>
      <c r="J313" s="147"/>
    </row>
    <row r="314" spans="1:10" ht="16.5" customHeight="1">
      <c r="A314" s="15">
        <v>29</v>
      </c>
      <c r="B314" s="146"/>
      <c r="C314" s="147"/>
      <c r="D314" s="146"/>
      <c r="E314" s="147"/>
      <c r="F314" s="6">
        <v>46</v>
      </c>
      <c r="G314" s="146"/>
      <c r="H314" s="147"/>
      <c r="I314" s="146"/>
      <c r="J314" s="147"/>
    </row>
    <row r="315" spans="1:10" ht="16.5" customHeight="1" thickBot="1">
      <c r="A315" s="16">
        <v>30</v>
      </c>
      <c r="B315" s="11"/>
      <c r="C315" s="12"/>
      <c r="D315" s="11"/>
      <c r="E315" s="12"/>
      <c r="F315" s="17" t="s">
        <v>5</v>
      </c>
      <c r="G315" s="11"/>
      <c r="H315" s="12"/>
      <c r="I315" s="11"/>
      <c r="J315" s="12"/>
    </row>
    <row r="316" spans="1:10" ht="15.75" customHeight="1" thickBot="1" thickTop="1">
      <c r="A316" s="262" t="s">
        <v>2</v>
      </c>
      <c r="B316" s="262"/>
      <c r="C316" s="143">
        <f>TEAMS!$K$7</f>
        <v>16</v>
      </c>
      <c r="D316" s="20"/>
      <c r="E316" s="269" t="s">
        <v>43</v>
      </c>
      <c r="F316" s="270"/>
      <c r="G316" s="270"/>
      <c r="H316" s="270"/>
      <c r="I316" s="270"/>
      <c r="J316" s="271"/>
    </row>
    <row r="317" spans="1:10" ht="12.75" customHeight="1" thickBot="1" thickTop="1">
      <c r="A317" s="24">
        <v>1</v>
      </c>
      <c r="E317" s="272"/>
      <c r="F317" s="273"/>
      <c r="G317" s="273"/>
      <c r="H317" s="273"/>
      <c r="I317" s="273"/>
      <c r="J317" s="274"/>
    </row>
    <row r="318" spans="1:10" ht="27" customHeight="1" thickTop="1">
      <c r="A318" s="13"/>
      <c r="B318" s="263">
        <f>TEAMS!$J$8</f>
        <v>0</v>
      </c>
      <c r="C318" s="264"/>
      <c r="D318" s="263">
        <f>TEAMS!$L$8</f>
        <v>0</v>
      </c>
      <c r="E318" s="265"/>
      <c r="F318" s="152"/>
      <c r="G318" s="266">
        <f>TEAMS!$J$8</f>
        <v>0</v>
      </c>
      <c r="H318" s="265"/>
      <c r="I318" s="266">
        <f>TEAMS!$L$8</f>
        <v>0</v>
      </c>
      <c r="J318" s="265"/>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67" t="s">
        <v>44</v>
      </c>
      <c r="B320" s="268"/>
      <c r="C320" s="144"/>
      <c r="D320" s="145" t="s">
        <v>44</v>
      </c>
      <c r="E320" s="144"/>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46"/>
      <c r="C332" s="147"/>
      <c r="D332" s="146"/>
      <c r="E332" s="147"/>
      <c r="F332" s="6">
        <v>43</v>
      </c>
      <c r="G332" s="146"/>
      <c r="H332" s="147"/>
      <c r="I332" s="146"/>
      <c r="J332" s="147"/>
    </row>
    <row r="333" spans="1:10" ht="16.5" customHeight="1">
      <c r="A333" s="15">
        <v>27</v>
      </c>
      <c r="B333" s="146"/>
      <c r="C333" s="147"/>
      <c r="D333" s="146"/>
      <c r="E333" s="147"/>
      <c r="F333" s="6">
        <v>44</v>
      </c>
      <c r="G333" s="146"/>
      <c r="H333" s="147"/>
      <c r="I333" s="146"/>
      <c r="J333" s="147"/>
    </row>
    <row r="334" spans="1:10" ht="16.5" customHeight="1">
      <c r="A334" s="15">
        <v>28</v>
      </c>
      <c r="B334" s="146"/>
      <c r="C334" s="147"/>
      <c r="D334" s="146"/>
      <c r="E334" s="147"/>
      <c r="F334" s="6">
        <v>45</v>
      </c>
      <c r="G334" s="146"/>
      <c r="H334" s="147"/>
      <c r="I334" s="146"/>
      <c r="J334" s="147"/>
    </row>
    <row r="335" spans="1:10" ht="16.5" customHeight="1">
      <c r="A335" s="15">
        <v>29</v>
      </c>
      <c r="B335" s="146"/>
      <c r="C335" s="147"/>
      <c r="D335" s="146"/>
      <c r="E335" s="147"/>
      <c r="F335" s="6">
        <v>46</v>
      </c>
      <c r="G335" s="146"/>
      <c r="H335" s="147"/>
      <c r="I335" s="146"/>
      <c r="J335" s="147"/>
    </row>
    <row r="336" spans="1:10" ht="16.5" customHeight="1" thickBot="1">
      <c r="A336" s="16">
        <v>30</v>
      </c>
      <c r="B336" s="11"/>
      <c r="C336" s="12"/>
      <c r="D336" s="11"/>
      <c r="E336" s="12"/>
      <c r="F336" s="17" t="s">
        <v>5</v>
      </c>
      <c r="G336" s="11"/>
      <c r="H336" s="12"/>
      <c r="I336" s="11"/>
      <c r="J336" s="12"/>
    </row>
    <row r="337" spans="1:10" ht="15.75" customHeight="1" thickBot="1" thickTop="1">
      <c r="A337" s="262" t="s">
        <v>2</v>
      </c>
      <c r="B337" s="262"/>
      <c r="C337" s="143">
        <f>TEAMS!$K$9</f>
        <v>0</v>
      </c>
      <c r="D337" s="20"/>
      <c r="E337" s="269" t="s">
        <v>43</v>
      </c>
      <c r="F337" s="270"/>
      <c r="G337" s="270"/>
      <c r="H337" s="270"/>
      <c r="I337" s="270"/>
      <c r="J337" s="271"/>
    </row>
    <row r="338" spans="1:10" ht="12.75" customHeight="1" thickBot="1" thickTop="1">
      <c r="A338" s="24">
        <v>1</v>
      </c>
      <c r="E338" s="272"/>
      <c r="F338" s="273"/>
      <c r="G338" s="273"/>
      <c r="H338" s="273"/>
      <c r="I338" s="273"/>
      <c r="J338" s="274"/>
    </row>
    <row r="339" spans="1:10" ht="27" customHeight="1" thickTop="1">
      <c r="A339" s="13"/>
      <c r="B339" s="263">
        <f>TEAMS!$J$10</f>
        <v>0</v>
      </c>
      <c r="C339" s="264"/>
      <c r="D339" s="263">
        <f>TEAMS!$L$10</f>
        <v>0</v>
      </c>
      <c r="E339" s="265"/>
      <c r="F339" s="152"/>
      <c r="G339" s="266">
        <f>TEAMS!$J$10</f>
        <v>0</v>
      </c>
      <c r="H339" s="265"/>
      <c r="I339" s="266">
        <f>TEAMS!$L$10</f>
        <v>0</v>
      </c>
      <c r="J339" s="265"/>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67" t="s">
        <v>44</v>
      </c>
      <c r="B341" s="268"/>
      <c r="C341" s="144"/>
      <c r="D341" s="145" t="s">
        <v>44</v>
      </c>
      <c r="E341" s="144"/>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46"/>
      <c r="C353" s="147"/>
      <c r="D353" s="146"/>
      <c r="E353" s="147"/>
      <c r="F353" s="6">
        <v>43</v>
      </c>
      <c r="G353" s="146"/>
      <c r="H353" s="147"/>
      <c r="I353" s="146"/>
      <c r="J353" s="147"/>
    </row>
    <row r="354" spans="1:10" ht="16.5" customHeight="1">
      <c r="A354" s="15">
        <v>27</v>
      </c>
      <c r="B354" s="146"/>
      <c r="C354" s="147"/>
      <c r="D354" s="146"/>
      <c r="E354" s="147"/>
      <c r="F354" s="6">
        <v>44</v>
      </c>
      <c r="G354" s="146"/>
      <c r="H354" s="147"/>
      <c r="I354" s="146"/>
      <c r="J354" s="147"/>
    </row>
    <row r="355" spans="1:10" ht="16.5" customHeight="1">
      <c r="A355" s="15">
        <v>28</v>
      </c>
      <c r="B355" s="146"/>
      <c r="C355" s="147"/>
      <c r="D355" s="146"/>
      <c r="E355" s="147"/>
      <c r="F355" s="6">
        <v>45</v>
      </c>
      <c r="G355" s="146"/>
      <c r="H355" s="147"/>
      <c r="I355" s="146"/>
      <c r="J355" s="147"/>
    </row>
    <row r="356" spans="1:10" ht="16.5" customHeight="1">
      <c r="A356" s="15">
        <v>29</v>
      </c>
      <c r="B356" s="146"/>
      <c r="C356" s="147"/>
      <c r="D356" s="146"/>
      <c r="E356" s="147"/>
      <c r="F356" s="6">
        <v>46</v>
      </c>
      <c r="G356" s="146"/>
      <c r="H356" s="147"/>
      <c r="I356" s="146"/>
      <c r="J356" s="147"/>
    </row>
    <row r="357" spans="1:10" ht="16.5" customHeight="1" thickBot="1">
      <c r="A357" s="16">
        <v>30</v>
      </c>
      <c r="B357" s="11"/>
      <c r="C357" s="12"/>
      <c r="D357" s="11"/>
      <c r="E357" s="12"/>
      <c r="F357" s="17" t="s">
        <v>5</v>
      </c>
      <c r="G357" s="11"/>
      <c r="H357" s="12"/>
      <c r="I357" s="11"/>
      <c r="J357" s="12"/>
    </row>
  </sheetData>
  <sheetProtection sheet="1" selectLockedCells="1" selectUnlockedCells="1"/>
  <mergeCells count="119">
    <mergeCell ref="A1:B1"/>
    <mergeCell ref="B3:C3"/>
    <mergeCell ref="D3:E3"/>
    <mergeCell ref="G3:H3"/>
    <mergeCell ref="I3:J3"/>
    <mergeCell ref="G24:H24"/>
    <mergeCell ref="I24:J24"/>
    <mergeCell ref="A26:B26"/>
    <mergeCell ref="A5:B5"/>
    <mergeCell ref="A22:B22"/>
    <mergeCell ref="E22:J23"/>
    <mergeCell ref="B24:C24"/>
    <mergeCell ref="D24:E24"/>
    <mergeCell ref="A110:B110"/>
    <mergeCell ref="A127:B127"/>
    <mergeCell ref="E127:J128"/>
    <mergeCell ref="E1:J2"/>
    <mergeCell ref="A89:B89"/>
    <mergeCell ref="A64:B64"/>
    <mergeCell ref="E64:J65"/>
    <mergeCell ref="B66:C66"/>
    <mergeCell ref="D66:E66"/>
    <mergeCell ref="A47:B47"/>
    <mergeCell ref="A106:B106"/>
    <mergeCell ref="E106:J107"/>
    <mergeCell ref="B108:C108"/>
    <mergeCell ref="D108:E108"/>
    <mergeCell ref="G108:H108"/>
    <mergeCell ref="I108:J108"/>
    <mergeCell ref="A173:B173"/>
    <mergeCell ref="G192:H192"/>
    <mergeCell ref="I192:J192"/>
    <mergeCell ref="A194:B194"/>
    <mergeCell ref="A211:B211"/>
    <mergeCell ref="A148:B148"/>
    <mergeCell ref="E148:J149"/>
    <mergeCell ref="B150:C150"/>
    <mergeCell ref="D150:E150"/>
    <mergeCell ref="A152:B152"/>
    <mergeCell ref="A236:B236"/>
    <mergeCell ref="A253:B253"/>
    <mergeCell ref="E253:J254"/>
    <mergeCell ref="A215:B215"/>
    <mergeCell ref="A190:B190"/>
    <mergeCell ref="E190:J191"/>
    <mergeCell ref="B192:C192"/>
    <mergeCell ref="D192:E192"/>
    <mergeCell ref="E211:J212"/>
    <mergeCell ref="B213:C213"/>
    <mergeCell ref="A341:B341"/>
    <mergeCell ref="A337:B337"/>
    <mergeCell ref="E337:J338"/>
    <mergeCell ref="B339:C339"/>
    <mergeCell ref="D339:E339"/>
    <mergeCell ref="A320:B320"/>
    <mergeCell ref="G339:H339"/>
    <mergeCell ref="I339:J339"/>
    <mergeCell ref="A43:B43"/>
    <mergeCell ref="E43:J44"/>
    <mergeCell ref="B45:C45"/>
    <mergeCell ref="D45:E45"/>
    <mergeCell ref="G45:H45"/>
    <mergeCell ref="I45:J45"/>
    <mergeCell ref="G66:H66"/>
    <mergeCell ref="I66:J66"/>
    <mergeCell ref="A68:B68"/>
    <mergeCell ref="A85:B85"/>
    <mergeCell ref="E85:J86"/>
    <mergeCell ref="B87:C87"/>
    <mergeCell ref="D87:E87"/>
    <mergeCell ref="G87:H87"/>
    <mergeCell ref="I87:J87"/>
    <mergeCell ref="B129:C129"/>
    <mergeCell ref="D129:E129"/>
    <mergeCell ref="G129:H129"/>
    <mergeCell ref="I129:J129"/>
    <mergeCell ref="G150:H150"/>
    <mergeCell ref="I150:J150"/>
    <mergeCell ref="A131:B131"/>
    <mergeCell ref="A232:B232"/>
    <mergeCell ref="E232:J233"/>
    <mergeCell ref="B234:C234"/>
    <mergeCell ref="D234:E234"/>
    <mergeCell ref="A169:B169"/>
    <mergeCell ref="E169:J170"/>
    <mergeCell ref="B171:C171"/>
    <mergeCell ref="D171:E171"/>
    <mergeCell ref="G171:H171"/>
    <mergeCell ref="I171:J171"/>
    <mergeCell ref="A299:B299"/>
    <mergeCell ref="B297:C297"/>
    <mergeCell ref="D297:E297"/>
    <mergeCell ref="A295:B295"/>
    <mergeCell ref="E295:J296"/>
    <mergeCell ref="D213:E213"/>
    <mergeCell ref="G213:H213"/>
    <mergeCell ref="I213:J213"/>
    <mergeCell ref="G234:H234"/>
    <mergeCell ref="I234:J234"/>
    <mergeCell ref="B318:C318"/>
    <mergeCell ref="D318:E318"/>
    <mergeCell ref="G318:H318"/>
    <mergeCell ref="G276:H276"/>
    <mergeCell ref="I276:J276"/>
    <mergeCell ref="I318:J318"/>
    <mergeCell ref="A278:B278"/>
    <mergeCell ref="G297:H297"/>
    <mergeCell ref="I297:J297"/>
    <mergeCell ref="E316:J317"/>
    <mergeCell ref="A316:B316"/>
    <mergeCell ref="B255:C255"/>
    <mergeCell ref="D255:E255"/>
    <mergeCell ref="G255:H255"/>
    <mergeCell ref="I255:J255"/>
    <mergeCell ref="A257:B257"/>
    <mergeCell ref="A274:B274"/>
    <mergeCell ref="E274:J275"/>
    <mergeCell ref="B276:C276"/>
    <mergeCell ref="D276:E276"/>
  </mergeCells>
  <conditionalFormatting sqref="C1 B3:E3 G3:J3">
    <cfRule type="cellIs" priority="45" dxfId="0" operator="equal" stopIfTrue="1">
      <formula>0</formula>
    </cfRule>
  </conditionalFormatting>
  <conditionalFormatting sqref="C22">
    <cfRule type="cellIs" priority="43" dxfId="0" operator="equal" stopIfTrue="1">
      <formula>0</formula>
    </cfRule>
  </conditionalFormatting>
  <conditionalFormatting sqref="C43">
    <cfRule type="cellIs" priority="42" dxfId="0" operator="equal" stopIfTrue="1">
      <formula>0</formula>
    </cfRule>
  </conditionalFormatting>
  <conditionalFormatting sqref="C64">
    <cfRule type="cellIs" priority="41" dxfId="0" operator="equal" stopIfTrue="1">
      <formula>0</formula>
    </cfRule>
  </conditionalFormatting>
  <conditionalFormatting sqref="C85">
    <cfRule type="cellIs" priority="40" dxfId="0" operator="equal" stopIfTrue="1">
      <formula>0</formula>
    </cfRule>
  </conditionalFormatting>
  <conditionalFormatting sqref="C106">
    <cfRule type="cellIs" priority="39" dxfId="0" operator="equal" stopIfTrue="1">
      <formula>0</formula>
    </cfRule>
  </conditionalFormatting>
  <conditionalFormatting sqref="C127">
    <cfRule type="cellIs" priority="38" dxfId="0" operator="equal" stopIfTrue="1">
      <formula>0</formula>
    </cfRule>
  </conditionalFormatting>
  <conditionalFormatting sqref="C148">
    <cfRule type="cellIs" priority="37" dxfId="0" operator="equal" stopIfTrue="1">
      <formula>0</formula>
    </cfRule>
  </conditionalFormatting>
  <conditionalFormatting sqref="C169">
    <cfRule type="cellIs" priority="36" dxfId="0" operator="equal" stopIfTrue="1">
      <formula>0</formula>
    </cfRule>
  </conditionalFormatting>
  <conditionalFormatting sqref="C190">
    <cfRule type="cellIs" priority="35" dxfId="0" operator="equal" stopIfTrue="1">
      <formula>0</formula>
    </cfRule>
  </conditionalFormatting>
  <conditionalFormatting sqref="C211">
    <cfRule type="cellIs" priority="34" dxfId="0" operator="equal" stopIfTrue="1">
      <formula>0</formula>
    </cfRule>
  </conditionalFormatting>
  <conditionalFormatting sqref="C232">
    <cfRule type="cellIs" priority="33" dxfId="0" operator="equal" stopIfTrue="1">
      <formula>0</formula>
    </cfRule>
  </conditionalFormatting>
  <conditionalFormatting sqref="C253">
    <cfRule type="cellIs" priority="32" dxfId="0" operator="equal" stopIfTrue="1">
      <formula>0</formula>
    </cfRule>
  </conditionalFormatting>
  <conditionalFormatting sqref="C274">
    <cfRule type="cellIs" priority="31" dxfId="0" operator="equal" stopIfTrue="1">
      <formula>0</formula>
    </cfRule>
  </conditionalFormatting>
  <conditionalFormatting sqref="C295">
    <cfRule type="cellIs" priority="30" dxfId="0" operator="equal" stopIfTrue="1">
      <formula>0</formula>
    </cfRule>
  </conditionalFormatting>
  <conditionalFormatting sqref="C316">
    <cfRule type="cellIs" priority="29" dxfId="0" operator="equal" stopIfTrue="1">
      <formula>0</formula>
    </cfRule>
  </conditionalFormatting>
  <conditionalFormatting sqref="C337">
    <cfRule type="cellIs" priority="28" dxfId="0" operator="equal" stopIfTrue="1">
      <formula>0</formula>
    </cfRule>
  </conditionalFormatting>
  <conditionalFormatting sqref="B24:E24 G24:J24">
    <cfRule type="cellIs" priority="16" dxfId="0" operator="equal" stopIfTrue="1">
      <formula>0</formula>
    </cfRule>
  </conditionalFormatting>
  <conditionalFormatting sqref="B45:E45 G45:J45">
    <cfRule type="cellIs" priority="15" dxfId="0" operator="equal" stopIfTrue="1">
      <formula>0</formula>
    </cfRule>
  </conditionalFormatting>
  <conditionalFormatting sqref="B66:E66 G66:J66">
    <cfRule type="cellIs" priority="14" dxfId="0" operator="equal" stopIfTrue="1">
      <formula>0</formula>
    </cfRule>
  </conditionalFormatting>
  <conditionalFormatting sqref="B87:E87 G87:J87">
    <cfRule type="cellIs" priority="13" dxfId="0" operator="equal" stopIfTrue="1">
      <formula>0</formula>
    </cfRule>
  </conditionalFormatting>
  <conditionalFormatting sqref="B108:E108 G108:J108">
    <cfRule type="cellIs" priority="12" dxfId="0" operator="equal" stopIfTrue="1">
      <formula>0</formula>
    </cfRule>
  </conditionalFormatting>
  <conditionalFormatting sqref="B129:E129 G129:J129">
    <cfRule type="cellIs" priority="11" dxfId="0" operator="equal" stopIfTrue="1">
      <formula>0</formula>
    </cfRule>
  </conditionalFormatting>
  <conditionalFormatting sqref="B150:E150 G150:J150">
    <cfRule type="cellIs" priority="10" dxfId="0" operator="equal" stopIfTrue="1">
      <formula>0</formula>
    </cfRule>
  </conditionalFormatting>
  <conditionalFormatting sqref="B171:E171 G171:J171">
    <cfRule type="cellIs" priority="9" dxfId="0" operator="equal" stopIfTrue="1">
      <formula>0</formula>
    </cfRule>
  </conditionalFormatting>
  <conditionalFormatting sqref="B192:E192 G192:J192">
    <cfRule type="cellIs" priority="8" dxfId="0" operator="equal" stopIfTrue="1">
      <formula>0</formula>
    </cfRule>
  </conditionalFormatting>
  <conditionalFormatting sqref="B213:E213 G213:J213">
    <cfRule type="cellIs" priority="7" dxfId="0" operator="equal" stopIfTrue="1">
      <formula>0</formula>
    </cfRule>
  </conditionalFormatting>
  <conditionalFormatting sqref="B234:E234 G234:J234">
    <cfRule type="cellIs" priority="6" dxfId="0" operator="equal" stopIfTrue="1">
      <formula>0</formula>
    </cfRule>
  </conditionalFormatting>
  <conditionalFormatting sqref="B255:E255 G255:J255">
    <cfRule type="cellIs" priority="5" dxfId="0" operator="equal" stopIfTrue="1">
      <formula>0</formula>
    </cfRule>
  </conditionalFormatting>
  <conditionalFormatting sqref="B276:E276 G276:J276">
    <cfRule type="cellIs" priority="4" dxfId="0" operator="equal" stopIfTrue="1">
      <formula>0</formula>
    </cfRule>
  </conditionalFormatting>
  <conditionalFormatting sqref="B297:E297 G297:J297">
    <cfRule type="cellIs" priority="3" dxfId="0" operator="equal" stopIfTrue="1">
      <formula>0</formula>
    </cfRule>
  </conditionalFormatting>
  <conditionalFormatting sqref="B318:E318 G318:J318">
    <cfRule type="cellIs" priority="2" dxfId="0" operator="equal" stopIfTrue="1">
      <formula>0</formula>
    </cfRule>
  </conditionalFormatting>
  <conditionalFormatting sqref="B339:E339 G339:J339">
    <cfRule type="cellIs" priority="1" dxfId="0" operator="equal" stopIfTrue="1">
      <formula>0</formula>
    </cfRule>
  </conditionalFormatting>
  <printOptions horizontalCentered="1"/>
  <pageMargins left="0" right="0" top="0" bottom="0" header="0.5118110236220472" footer="0.5118110236220472"/>
  <pageSetup horizontalDpi="300" verticalDpi="300" orientation="portrait" paperSize="9" scale="95" r:id="rId1"/>
  <rowBreaks count="16" manualBreakCount="16">
    <brk id="21" max="255" man="1"/>
    <brk id="42" max="255" man="1"/>
    <brk id="63" max="255" man="1"/>
    <brk id="84" max="255" man="1"/>
    <brk id="105" max="255" man="1"/>
    <brk id="126" max="255" man="1"/>
    <brk id="147" max="255" man="1"/>
    <brk id="168" max="255" man="1"/>
    <brk id="189" max="255" man="1"/>
    <brk id="210" max="255" man="1"/>
    <brk id="231" max="255" man="1"/>
    <brk id="252" max="255" man="1"/>
    <brk id="273" max="255" man="1"/>
    <brk id="294" max="255" man="1"/>
    <brk id="315" max="255" man="1"/>
    <brk id="33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9.140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75" t="s">
        <v>2</v>
      </c>
      <c r="B1" s="275"/>
      <c r="C1" s="22">
        <f>'CARDS 2'!$C$7</f>
        <v>0</v>
      </c>
      <c r="D1" s="20"/>
      <c r="E1" s="21" t="s">
        <v>16</v>
      </c>
      <c r="F1" s="276" t="str">
        <f>'CARDS 2'!$A$15</f>
        <v>Tony Sydenham</v>
      </c>
      <c r="G1" s="276"/>
      <c r="H1" s="276"/>
      <c r="I1" s="276"/>
      <c r="J1" s="277"/>
    </row>
    <row r="2" ht="12.75" customHeight="1" thickBot="1" thickTop="1">
      <c r="A2" s="24">
        <v>2</v>
      </c>
    </row>
    <row r="3" spans="1:10" ht="27" customHeight="1">
      <c r="A3" s="13"/>
      <c r="B3" s="263" t="str">
        <f>'CARDS 2'!$A$15</f>
        <v>Tony Sydenham</v>
      </c>
      <c r="C3" s="264"/>
      <c r="D3" s="263" t="str">
        <f>'CARDS 2'!$N$15</f>
        <v>Warren Parkes</v>
      </c>
      <c r="E3" s="264"/>
      <c r="F3" s="18"/>
      <c r="G3" s="263" t="str">
        <f>'CARDS 2'!$A$15</f>
        <v>Tony Sydenham</v>
      </c>
      <c r="H3" s="264"/>
      <c r="I3" s="263" t="str">
        <f>'CARDS 2'!$N$15</f>
        <v>Warren Parkes</v>
      </c>
      <c r="J3" s="26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75" t="s">
        <v>2</v>
      </c>
      <c r="B18" s="275"/>
      <c r="C18" s="22">
        <f>'CARDS 2'!$C$30</f>
        <v>0</v>
      </c>
      <c r="D18" s="20"/>
      <c r="E18" s="21" t="s">
        <v>16</v>
      </c>
      <c r="F18" s="276">
        <f>'CARDS 2'!$A$38</f>
        <v>0</v>
      </c>
      <c r="G18" s="276"/>
      <c r="H18" s="276"/>
      <c r="I18" s="276"/>
      <c r="J18" s="277"/>
    </row>
    <row r="19" ht="12.75" customHeight="1" thickBot="1" thickTop="1">
      <c r="A19" s="24">
        <v>2</v>
      </c>
    </row>
    <row r="20" spans="1:10" ht="27" customHeight="1">
      <c r="A20" s="13"/>
      <c r="B20" s="263">
        <f>'CARDS 2'!$A$38</f>
        <v>0</v>
      </c>
      <c r="C20" s="264"/>
      <c r="D20" s="263">
        <f>'CARDS 2'!$N$38</f>
        <v>0</v>
      </c>
      <c r="E20" s="264"/>
      <c r="F20" s="18"/>
      <c r="G20" s="263">
        <f>'CARDS 2'!$A$38</f>
        <v>0</v>
      </c>
      <c r="H20" s="264"/>
      <c r="I20" s="263">
        <f>'CARDS 2'!$N$38</f>
        <v>0</v>
      </c>
      <c r="J20" s="26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75" t="s">
        <v>2</v>
      </c>
      <c r="B35" s="275"/>
      <c r="C35" s="22">
        <f>'CARDS 2'!$C$53</f>
        <v>0</v>
      </c>
      <c r="D35" s="20"/>
      <c r="E35" s="21" t="s">
        <v>16</v>
      </c>
      <c r="F35" s="276">
        <f>'CARDS 2'!$A$61</f>
        <v>0</v>
      </c>
      <c r="G35" s="276"/>
      <c r="H35" s="276"/>
      <c r="I35" s="276"/>
      <c r="J35" s="277"/>
    </row>
    <row r="36" ht="12.75" customHeight="1" thickBot="1" thickTop="1">
      <c r="A36" s="24">
        <v>2</v>
      </c>
    </row>
    <row r="37" spans="1:10" ht="27" customHeight="1">
      <c r="A37" s="13"/>
      <c r="B37" s="263">
        <f>'CARDS 2'!$A$61</f>
        <v>0</v>
      </c>
      <c r="C37" s="264"/>
      <c r="D37" s="263">
        <f>'CARDS 2'!$N$61</f>
        <v>0</v>
      </c>
      <c r="E37" s="264"/>
      <c r="F37" s="18"/>
      <c r="G37" s="263">
        <f>'CARDS 2'!$A$61</f>
        <v>0</v>
      </c>
      <c r="H37" s="264"/>
      <c r="I37" s="263">
        <f>'CARDS 2'!$N$61</f>
        <v>0</v>
      </c>
      <c r="J37" s="26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75" t="s">
        <v>2</v>
      </c>
      <c r="B52" s="275"/>
      <c r="C52" s="22">
        <f>'CARDS 2'!$C$76</f>
        <v>0</v>
      </c>
      <c r="D52" s="20"/>
      <c r="E52" s="21" t="s">
        <v>16</v>
      </c>
      <c r="F52" s="276">
        <f>'CARDS 2'!$A$84</f>
        <v>0</v>
      </c>
      <c r="G52" s="276"/>
      <c r="H52" s="276"/>
      <c r="I52" s="276"/>
      <c r="J52" s="277"/>
    </row>
    <row r="53" ht="12.75" customHeight="1" thickBot="1" thickTop="1">
      <c r="A53" s="24">
        <v>2</v>
      </c>
    </row>
    <row r="54" spans="1:10" ht="27" customHeight="1">
      <c r="A54" s="13"/>
      <c r="B54" s="263">
        <f>'CARDS 2'!$A$84</f>
        <v>0</v>
      </c>
      <c r="C54" s="264"/>
      <c r="D54" s="263">
        <f>'CARDS 2'!$N$84</f>
        <v>0</v>
      </c>
      <c r="E54" s="264"/>
      <c r="F54" s="18"/>
      <c r="G54" s="263">
        <f>'CARDS 2'!$A$84</f>
        <v>0</v>
      </c>
      <c r="H54" s="264"/>
      <c r="I54" s="263">
        <f>'CARDS 2'!$N$84</f>
        <v>0</v>
      </c>
      <c r="J54" s="26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5" customFormat="1" ht="15.75" customHeight="1" thickBot="1">
      <c r="A69" s="275" t="s">
        <v>2</v>
      </c>
      <c r="B69" s="275"/>
      <c r="C69" s="22">
        <f>'CARDS 2'!$C$99</f>
        <v>0</v>
      </c>
      <c r="D69" s="20"/>
      <c r="E69" s="21" t="s">
        <v>16</v>
      </c>
      <c r="F69" s="276">
        <f>'CARDS 2'!$A$107</f>
        <v>0</v>
      </c>
      <c r="G69" s="276"/>
      <c r="H69" s="276"/>
      <c r="I69" s="276"/>
      <c r="J69" s="277"/>
    </row>
    <row r="70" ht="12.75" customHeight="1" thickBot="1" thickTop="1">
      <c r="A70" s="24">
        <v>2</v>
      </c>
    </row>
    <row r="71" spans="1:10" ht="27" customHeight="1">
      <c r="A71" s="13"/>
      <c r="B71" s="263">
        <f>'CARDS 2'!$A$107</f>
        <v>0</v>
      </c>
      <c r="C71" s="264"/>
      <c r="D71" s="263">
        <f>'CARDS 2'!$N$107</f>
        <v>0</v>
      </c>
      <c r="E71" s="264"/>
      <c r="F71" s="18"/>
      <c r="G71" s="263">
        <f>'CARDS 2'!$A$107</f>
        <v>0</v>
      </c>
      <c r="H71" s="264"/>
      <c r="I71" s="263">
        <f>'CARDS 2'!$N$107</f>
        <v>0</v>
      </c>
      <c r="J71" s="26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75" t="s">
        <v>2</v>
      </c>
      <c r="B86" s="275"/>
      <c r="C86" s="22">
        <f>'CARDS 2'!$C$122</f>
        <v>0</v>
      </c>
      <c r="D86" s="20"/>
      <c r="E86" s="21" t="s">
        <v>16</v>
      </c>
      <c r="F86" s="276">
        <f>'CARDS 2'!$A$130</f>
        <v>0</v>
      </c>
      <c r="G86" s="276"/>
      <c r="H86" s="276"/>
      <c r="I86" s="276"/>
      <c r="J86" s="277"/>
    </row>
    <row r="87" ht="12.75" customHeight="1" thickBot="1" thickTop="1">
      <c r="A87" s="24">
        <v>2</v>
      </c>
    </row>
    <row r="88" spans="1:10" ht="27" customHeight="1">
      <c r="A88" s="13"/>
      <c r="B88" s="263">
        <f>'CARDS 2'!$A$130</f>
        <v>0</v>
      </c>
      <c r="C88" s="264"/>
      <c r="D88" s="263">
        <f>'CARDS 2'!$N$130</f>
        <v>0</v>
      </c>
      <c r="E88" s="264"/>
      <c r="F88" s="18"/>
      <c r="G88" s="263">
        <f>'CARDS 2'!$A$130</f>
        <v>0</v>
      </c>
      <c r="H88" s="264"/>
      <c r="I88" s="263">
        <f>'CARDS 2'!$N$130</f>
        <v>0</v>
      </c>
      <c r="J88" s="26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75" t="s">
        <v>2</v>
      </c>
      <c r="B103" s="275"/>
      <c r="C103" s="22">
        <f>'CARDS 2'!$C$145</f>
        <v>0</v>
      </c>
      <c r="D103" s="20"/>
      <c r="E103" s="21" t="s">
        <v>16</v>
      </c>
      <c r="F103" s="276">
        <f>'CARDS 2'!$A$153</f>
        <v>0</v>
      </c>
      <c r="G103" s="276"/>
      <c r="H103" s="276"/>
      <c r="I103" s="276"/>
      <c r="J103" s="277"/>
    </row>
    <row r="104" ht="12.75" customHeight="1" thickBot="1" thickTop="1">
      <c r="A104" s="24">
        <v>2</v>
      </c>
    </row>
    <row r="105" spans="1:10" ht="27" customHeight="1">
      <c r="A105" s="13"/>
      <c r="B105" s="263">
        <f>'CARDS 2'!$A$153</f>
        <v>0</v>
      </c>
      <c r="C105" s="264"/>
      <c r="D105" s="263">
        <f>'CARDS 2'!$N$153</f>
        <v>0</v>
      </c>
      <c r="E105" s="264"/>
      <c r="F105" s="18"/>
      <c r="G105" s="263">
        <f>'CARDS 2'!$A$153</f>
        <v>0</v>
      </c>
      <c r="H105" s="264"/>
      <c r="I105" s="263">
        <f>'CARDS 2'!$N$153</f>
        <v>0</v>
      </c>
      <c r="J105" s="26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75" t="s">
        <v>2</v>
      </c>
      <c r="B120" s="275"/>
      <c r="C120" s="22">
        <f>'CARDS 2'!$C$168</f>
        <v>0</v>
      </c>
      <c r="D120" s="20"/>
      <c r="E120" s="21" t="s">
        <v>16</v>
      </c>
      <c r="F120" s="276">
        <f>'CARDS 2'!$A$176</f>
        <v>0</v>
      </c>
      <c r="G120" s="276"/>
      <c r="H120" s="276"/>
      <c r="I120" s="276"/>
      <c r="J120" s="277"/>
    </row>
    <row r="121" ht="12.75" customHeight="1" thickBot="1" thickTop="1">
      <c r="A121" s="24">
        <v>2</v>
      </c>
    </row>
    <row r="122" spans="1:10" ht="27" customHeight="1">
      <c r="A122" s="13"/>
      <c r="B122" s="263">
        <f>'CARDS 2'!$A$176</f>
        <v>0</v>
      </c>
      <c r="C122" s="264"/>
      <c r="D122" s="263">
        <f>'CARDS 2'!$N$176</f>
        <v>0</v>
      </c>
      <c r="E122" s="264"/>
      <c r="F122" s="18"/>
      <c r="G122" s="263">
        <f>'CARDS 2'!$A$176</f>
        <v>0</v>
      </c>
      <c r="H122" s="264"/>
      <c r="I122" s="263">
        <f>'CARDS 2'!$N$176</f>
        <v>0</v>
      </c>
      <c r="J122" s="26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75" t="s">
        <v>2</v>
      </c>
      <c r="B137" s="275"/>
      <c r="C137" s="22">
        <f>'CARDS 2'!$C$191</f>
        <v>0</v>
      </c>
      <c r="D137" s="20"/>
      <c r="E137" s="21" t="s">
        <v>16</v>
      </c>
      <c r="F137" s="276">
        <f>'CARDS 2'!$A$199</f>
        <v>0</v>
      </c>
      <c r="G137" s="276"/>
      <c r="H137" s="276"/>
      <c r="I137" s="276"/>
      <c r="J137" s="277"/>
    </row>
    <row r="138" ht="12.75" customHeight="1" thickBot="1" thickTop="1">
      <c r="A138" s="24">
        <v>2</v>
      </c>
    </row>
    <row r="139" spans="1:10" ht="27" customHeight="1">
      <c r="A139" s="13"/>
      <c r="B139" s="263">
        <f>'CARDS 2'!$A$199</f>
        <v>0</v>
      </c>
      <c r="C139" s="264"/>
      <c r="D139" s="263">
        <f>'CARDS 2'!$N$199</f>
        <v>0</v>
      </c>
      <c r="E139" s="264"/>
      <c r="F139" s="18"/>
      <c r="G139" s="263">
        <f>'CARDS 2'!$A$199</f>
        <v>0</v>
      </c>
      <c r="H139" s="264"/>
      <c r="I139" s="263">
        <f>'CARDS 2'!$N$199</f>
        <v>0</v>
      </c>
      <c r="J139" s="26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75" t="s">
        <v>2</v>
      </c>
      <c r="B154" s="275"/>
      <c r="C154" s="22">
        <f>'CARDS 2'!$C$214</f>
        <v>0</v>
      </c>
      <c r="D154" s="20"/>
      <c r="E154" s="21" t="s">
        <v>16</v>
      </c>
      <c r="F154" s="276">
        <f>'CARDS 2'!$A$222</f>
        <v>0</v>
      </c>
      <c r="G154" s="276"/>
      <c r="H154" s="276"/>
      <c r="I154" s="276"/>
      <c r="J154" s="277"/>
    </row>
    <row r="155" ht="12.75" customHeight="1" thickBot="1" thickTop="1">
      <c r="A155" s="24">
        <v>2</v>
      </c>
    </row>
    <row r="156" spans="1:10" ht="27" customHeight="1">
      <c r="A156" s="13"/>
      <c r="B156" s="263">
        <f>'CARDS 2'!$A$222</f>
        <v>0</v>
      </c>
      <c r="C156" s="264"/>
      <c r="D156" s="263">
        <f>'CARDS 2'!$N$222</f>
        <v>0</v>
      </c>
      <c r="E156" s="264"/>
      <c r="F156" s="18"/>
      <c r="G156" s="263">
        <f>'CARDS 2'!$A$222</f>
        <v>0</v>
      </c>
      <c r="H156" s="264"/>
      <c r="I156" s="263">
        <f>'CARDS 2'!$N$222</f>
        <v>0</v>
      </c>
      <c r="J156" s="26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75" t="s">
        <v>2</v>
      </c>
      <c r="B171" s="275"/>
      <c r="C171" s="22">
        <f>'CARDS 2'!$C$237</f>
        <v>0</v>
      </c>
      <c r="D171" s="20"/>
      <c r="E171" s="21" t="s">
        <v>16</v>
      </c>
      <c r="F171" s="276">
        <f>'CARDS 2'!$A$245</f>
        <v>0</v>
      </c>
      <c r="G171" s="276"/>
      <c r="H171" s="276"/>
      <c r="I171" s="276"/>
      <c r="J171" s="277"/>
    </row>
    <row r="172" ht="12.75" customHeight="1" thickBot="1" thickTop="1">
      <c r="A172" s="24">
        <v>2</v>
      </c>
    </row>
    <row r="173" spans="1:10" ht="27" customHeight="1">
      <c r="A173" s="13"/>
      <c r="B173" s="263">
        <f>'CARDS 2'!$A$245</f>
        <v>0</v>
      </c>
      <c r="C173" s="264"/>
      <c r="D173" s="263">
        <f>'CARDS 2'!$N$245</f>
        <v>0</v>
      </c>
      <c r="E173" s="264"/>
      <c r="F173" s="18"/>
      <c r="G173" s="263">
        <f>'CARDS 2'!$A$245</f>
        <v>0</v>
      </c>
      <c r="H173" s="264"/>
      <c r="I173" s="263">
        <f>'CARDS 2'!$N$245</f>
        <v>0</v>
      </c>
      <c r="J173" s="26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75" t="s">
        <v>2</v>
      </c>
      <c r="B188" s="275"/>
      <c r="C188" s="22">
        <f>'CARDS 2'!$C$260</f>
        <v>0</v>
      </c>
      <c r="D188" s="20"/>
      <c r="E188" s="21" t="s">
        <v>16</v>
      </c>
      <c r="F188" s="276">
        <f>'CARDS 2'!$A$268</f>
        <v>0</v>
      </c>
      <c r="G188" s="276"/>
      <c r="H188" s="276"/>
      <c r="I188" s="276"/>
      <c r="J188" s="277"/>
    </row>
    <row r="189" ht="12.75" customHeight="1" thickBot="1" thickTop="1">
      <c r="A189" s="24">
        <v>2</v>
      </c>
    </row>
    <row r="190" spans="1:10" ht="27" customHeight="1">
      <c r="A190" s="13"/>
      <c r="B190" s="263">
        <f>'CARDS 2'!$A$268</f>
        <v>0</v>
      </c>
      <c r="C190" s="264"/>
      <c r="D190" s="263">
        <f>'CARDS 2'!$N$268</f>
        <v>0</v>
      </c>
      <c r="E190" s="264"/>
      <c r="F190" s="18"/>
      <c r="G190" s="263">
        <f>'CARDS 2'!$A$268</f>
        <v>0</v>
      </c>
      <c r="H190" s="264"/>
      <c r="I190" s="263">
        <f>'CARDS 2'!$N$268</f>
        <v>0</v>
      </c>
      <c r="J190" s="26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75" t="s">
        <v>2</v>
      </c>
      <c r="B205" s="275"/>
      <c r="C205" s="22">
        <f>'CARDS 2'!$C$283</f>
        <v>0</v>
      </c>
      <c r="D205" s="20"/>
      <c r="E205" s="21" t="s">
        <v>16</v>
      </c>
      <c r="F205" s="276">
        <f>'CARDS 2'!$A$291</f>
        <v>0</v>
      </c>
      <c r="G205" s="276"/>
      <c r="H205" s="276"/>
      <c r="I205" s="276"/>
      <c r="J205" s="277"/>
    </row>
    <row r="206" ht="12.75" customHeight="1" thickBot="1" thickTop="1">
      <c r="A206" s="24">
        <v>2</v>
      </c>
    </row>
    <row r="207" spans="1:10" ht="27" customHeight="1">
      <c r="A207" s="13"/>
      <c r="B207" s="263">
        <f>'CARDS 2'!$A$291</f>
        <v>0</v>
      </c>
      <c r="C207" s="264"/>
      <c r="D207" s="263">
        <f>'CARDS 2'!$N$291</f>
        <v>0</v>
      </c>
      <c r="E207" s="264"/>
      <c r="F207" s="18"/>
      <c r="G207" s="263">
        <f>'CARDS 2'!$A$291</f>
        <v>0</v>
      </c>
      <c r="H207" s="264"/>
      <c r="I207" s="263">
        <f>'CARDS 2'!$N$291</f>
        <v>0</v>
      </c>
      <c r="J207" s="26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75" t="s">
        <v>2</v>
      </c>
      <c r="B222" s="275"/>
      <c r="C222" s="22">
        <f>'CARDS 2'!$C$306</f>
        <v>0</v>
      </c>
      <c r="D222" s="20"/>
      <c r="E222" s="21" t="s">
        <v>16</v>
      </c>
      <c r="F222" s="276">
        <f>'CARDS 2'!$A$314</f>
        <v>0</v>
      </c>
      <c r="G222" s="276"/>
      <c r="H222" s="276"/>
      <c r="I222" s="276"/>
      <c r="J222" s="277"/>
    </row>
    <row r="223" ht="12.75" customHeight="1" thickBot="1" thickTop="1">
      <c r="A223" s="24">
        <v>2</v>
      </c>
    </row>
    <row r="224" spans="1:10" ht="27" customHeight="1">
      <c r="A224" s="13"/>
      <c r="B224" s="263">
        <f>'CARDS 2'!$A$314</f>
        <v>0</v>
      </c>
      <c r="C224" s="264"/>
      <c r="D224" s="263">
        <f>'CARDS 2'!$N$314</f>
        <v>0</v>
      </c>
      <c r="E224" s="264"/>
      <c r="F224" s="18"/>
      <c r="G224" s="263">
        <f>'CARDS 2'!$A$314</f>
        <v>0</v>
      </c>
      <c r="H224" s="264"/>
      <c r="I224" s="263">
        <f>'CARDS 2'!$N$314</f>
        <v>0</v>
      </c>
      <c r="J224" s="26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75" t="s">
        <v>2</v>
      </c>
      <c r="B239" s="275"/>
      <c r="C239" s="22">
        <f>'CARDS 2'!$C$329</f>
        <v>15</v>
      </c>
      <c r="D239" s="20"/>
      <c r="E239" s="21" t="s">
        <v>16</v>
      </c>
      <c r="F239" s="276">
        <f>'CARDS 2'!$A$337</f>
        <v>0</v>
      </c>
      <c r="G239" s="276"/>
      <c r="H239" s="276"/>
      <c r="I239" s="276"/>
      <c r="J239" s="277"/>
    </row>
    <row r="240" ht="12.75" customHeight="1" thickBot="1" thickTop="1">
      <c r="A240" s="24">
        <v>2</v>
      </c>
    </row>
    <row r="241" spans="1:10" ht="27" customHeight="1">
      <c r="A241" s="13"/>
      <c r="B241" s="263">
        <f>'CARDS 2'!$A$337</f>
        <v>0</v>
      </c>
      <c r="C241" s="264"/>
      <c r="D241" s="263">
        <f>'CARDS 2'!$N$337</f>
        <v>0</v>
      </c>
      <c r="E241" s="264"/>
      <c r="F241" s="18"/>
      <c r="G241" s="263">
        <f>'CARDS 2'!$A$337</f>
        <v>0</v>
      </c>
      <c r="H241" s="264"/>
      <c r="I241" s="263">
        <f>'CARDS 2'!$N$337</f>
        <v>0</v>
      </c>
      <c r="J241" s="26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75" t="s">
        <v>2</v>
      </c>
      <c r="B256" s="275"/>
      <c r="C256" s="22">
        <f>'CARDS 2'!$C$352</f>
        <v>16</v>
      </c>
      <c r="D256" s="20"/>
      <c r="E256" s="21" t="s">
        <v>16</v>
      </c>
      <c r="F256" s="276">
        <f>'CARDS 2'!$A$360</f>
        <v>0</v>
      </c>
      <c r="G256" s="276"/>
      <c r="H256" s="276"/>
      <c r="I256" s="276"/>
      <c r="J256" s="277"/>
    </row>
    <row r="257" ht="12.75" customHeight="1" thickBot="1" thickTop="1">
      <c r="A257" s="24">
        <v>2</v>
      </c>
    </row>
    <row r="258" spans="1:10" ht="27" customHeight="1">
      <c r="A258" s="13"/>
      <c r="B258" s="263">
        <f>'CARDS 2'!$A$360</f>
        <v>0</v>
      </c>
      <c r="C258" s="264"/>
      <c r="D258" s="263">
        <f>'CARDS 2'!$N$360</f>
        <v>0</v>
      </c>
      <c r="E258" s="264"/>
      <c r="F258" s="18"/>
      <c r="G258" s="263">
        <f>'CARDS 2'!$A$360</f>
        <v>0</v>
      </c>
      <c r="H258" s="264"/>
      <c r="I258" s="263">
        <f>'CARDS 2'!$N$360</f>
        <v>0</v>
      </c>
      <c r="J258" s="26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75" t="s">
        <v>2</v>
      </c>
      <c r="B273" s="275"/>
      <c r="C273" s="22">
        <f>'CARDS 2'!$C$375</f>
        <v>0</v>
      </c>
      <c r="D273" s="20"/>
      <c r="E273" s="21" t="s">
        <v>16</v>
      </c>
      <c r="F273" s="276">
        <f>'CARDS 2'!$A$383</f>
        <v>0</v>
      </c>
      <c r="G273" s="276"/>
      <c r="H273" s="276"/>
      <c r="I273" s="276"/>
      <c r="J273" s="277"/>
    </row>
    <row r="274" ht="12.75" customHeight="1" thickBot="1" thickTop="1">
      <c r="A274" s="24">
        <v>2</v>
      </c>
    </row>
    <row r="275" spans="1:10" ht="27" customHeight="1">
      <c r="A275" s="13"/>
      <c r="B275" s="263">
        <f>'CARDS 2'!$A$383</f>
        <v>0</v>
      </c>
      <c r="C275" s="264"/>
      <c r="D275" s="263">
        <f>'CARDS 2'!$N$383</f>
        <v>0</v>
      </c>
      <c r="E275" s="264"/>
      <c r="F275" s="18"/>
      <c r="G275" s="263">
        <f>'CARDS 2'!$A$383</f>
        <v>0</v>
      </c>
      <c r="H275" s="264"/>
      <c r="I275" s="263">
        <f>'CARDS 2'!$N$383</f>
        <v>0</v>
      </c>
      <c r="J275" s="26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75" t="s">
        <v>2</v>
      </c>
      <c r="B290" s="275"/>
      <c r="C290" s="22">
        <f>'CARDS 2'!$C$398</f>
        <v>0</v>
      </c>
      <c r="D290" s="20"/>
      <c r="E290" s="21" t="s">
        <v>16</v>
      </c>
      <c r="F290" s="276">
        <f>'CARDS 2'!$A$406</f>
        <v>0</v>
      </c>
      <c r="G290" s="276"/>
      <c r="H290" s="276"/>
      <c r="I290" s="276"/>
      <c r="J290" s="277"/>
    </row>
    <row r="291" ht="12.75" customHeight="1" thickBot="1" thickTop="1">
      <c r="A291" s="24">
        <v>2</v>
      </c>
    </row>
    <row r="292" spans="1:10" ht="27" customHeight="1">
      <c r="A292" s="13"/>
      <c r="B292" s="263">
        <f>'CARDS 2'!$A$406</f>
        <v>0</v>
      </c>
      <c r="C292" s="264"/>
      <c r="D292" s="263">
        <f>'CARDS 2'!$N$406</f>
        <v>0</v>
      </c>
      <c r="E292" s="264"/>
      <c r="F292" s="18"/>
      <c r="G292" s="263">
        <f>'CARDS 2'!$A$406</f>
        <v>0</v>
      </c>
      <c r="H292" s="264"/>
      <c r="I292" s="263">
        <f>'CARDS 2'!$N$406</f>
        <v>0</v>
      </c>
      <c r="J292" s="26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75" t="s">
        <v>2</v>
      </c>
      <c r="B307" s="275"/>
      <c r="C307" s="22">
        <f>'CARDS 2'!$C$421</f>
        <v>0</v>
      </c>
      <c r="D307" s="20"/>
      <c r="E307" s="21" t="s">
        <v>16</v>
      </c>
      <c r="F307" s="276">
        <f>'CARDS 2'!$A$429</f>
        <v>0</v>
      </c>
      <c r="G307" s="276"/>
      <c r="H307" s="276"/>
      <c r="I307" s="276"/>
      <c r="J307" s="277"/>
    </row>
    <row r="308" ht="12.75" customHeight="1" thickBot="1" thickTop="1">
      <c r="A308" s="24">
        <v>2</v>
      </c>
    </row>
    <row r="309" spans="1:10" ht="27" customHeight="1">
      <c r="A309" s="13"/>
      <c r="B309" s="263">
        <f>'CARDS 2'!$A$429</f>
        <v>0</v>
      </c>
      <c r="C309" s="264"/>
      <c r="D309" s="263">
        <f>'CARDS 2'!$N$429</f>
        <v>0</v>
      </c>
      <c r="E309" s="264"/>
      <c r="F309" s="18"/>
      <c r="G309" s="263">
        <f>'CARDS 2'!$A$429</f>
        <v>0</v>
      </c>
      <c r="H309" s="264"/>
      <c r="I309" s="263">
        <f>'CARDS 2'!$N$429</f>
        <v>0</v>
      </c>
      <c r="J309" s="26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75" t="s">
        <v>2</v>
      </c>
      <c r="B324" s="275"/>
      <c r="C324" s="22">
        <f>'CARDS 2'!$C$444</f>
        <v>0</v>
      </c>
      <c r="D324" s="20"/>
      <c r="E324" s="21" t="s">
        <v>16</v>
      </c>
      <c r="F324" s="276">
        <f>'CARDS 2'!$A$452</f>
        <v>0</v>
      </c>
      <c r="G324" s="276"/>
      <c r="H324" s="276"/>
      <c r="I324" s="276"/>
      <c r="J324" s="277"/>
    </row>
    <row r="325" ht="12.75" customHeight="1" thickBot="1" thickTop="1">
      <c r="A325" s="24">
        <v>2</v>
      </c>
    </row>
    <row r="326" spans="1:10" ht="27" customHeight="1">
      <c r="A326" s="13"/>
      <c r="B326" s="263">
        <f>'CARDS 2'!$A$452</f>
        <v>0</v>
      </c>
      <c r="C326" s="264"/>
      <c r="D326" s="263">
        <f>'CARDS 2'!$N$452</f>
        <v>0</v>
      </c>
      <c r="E326" s="264"/>
      <c r="F326" s="18"/>
      <c r="G326" s="263">
        <f>'CARDS 2'!$A$452</f>
        <v>0</v>
      </c>
      <c r="H326" s="264"/>
      <c r="I326" s="263">
        <f>'CARDS 2'!$N$452</f>
        <v>0</v>
      </c>
      <c r="J326" s="26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75" t="s">
        <v>2</v>
      </c>
      <c r="B341" s="275"/>
      <c r="C341" s="22">
        <f>'CARDS 2'!$C$467</f>
        <v>0</v>
      </c>
      <c r="D341" s="20"/>
      <c r="E341" s="21" t="s">
        <v>16</v>
      </c>
      <c r="F341" s="276">
        <f>'CARDS 2'!$A$475</f>
        <v>0</v>
      </c>
      <c r="G341" s="276"/>
      <c r="H341" s="276"/>
      <c r="I341" s="276"/>
      <c r="J341" s="277"/>
    </row>
    <row r="342" ht="12.75" customHeight="1" thickBot="1" thickTop="1">
      <c r="A342" s="24">
        <v>2</v>
      </c>
    </row>
    <row r="343" spans="1:10" ht="27" customHeight="1">
      <c r="A343" s="13"/>
      <c r="B343" s="263">
        <f>'CARDS 2'!$A$475</f>
        <v>0</v>
      </c>
      <c r="C343" s="264"/>
      <c r="D343" s="263">
        <f>'CARDS 2'!$N$475</f>
        <v>0</v>
      </c>
      <c r="E343" s="264"/>
      <c r="F343" s="18"/>
      <c r="G343" s="263">
        <f>'CARDS 2'!$A$475</f>
        <v>0</v>
      </c>
      <c r="H343" s="264"/>
      <c r="I343" s="263">
        <f>'CARDS 2'!$N$475</f>
        <v>0</v>
      </c>
      <c r="J343" s="26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75" t="s">
        <v>2</v>
      </c>
      <c r="B358" s="275"/>
      <c r="C358" s="22">
        <f>'CARDS 2'!$C$490</f>
        <v>0</v>
      </c>
      <c r="D358" s="20"/>
      <c r="E358" s="21" t="s">
        <v>16</v>
      </c>
      <c r="F358" s="276">
        <f>'CARDS 2'!$A$498</f>
        <v>0</v>
      </c>
      <c r="G358" s="276"/>
      <c r="H358" s="276"/>
      <c r="I358" s="276"/>
      <c r="J358" s="277"/>
    </row>
    <row r="359" ht="12.75" customHeight="1" thickBot="1" thickTop="1">
      <c r="A359" s="24">
        <v>2</v>
      </c>
    </row>
    <row r="360" spans="1:10" ht="27" customHeight="1">
      <c r="A360" s="13"/>
      <c r="B360" s="263">
        <f>'CARDS 2'!$A$498</f>
        <v>0</v>
      </c>
      <c r="C360" s="264"/>
      <c r="D360" s="263">
        <f>'CARDS 2'!$N$498</f>
        <v>0</v>
      </c>
      <c r="E360" s="264"/>
      <c r="F360" s="18"/>
      <c r="G360" s="263">
        <f>'CARDS 2'!$A$498</f>
        <v>0</v>
      </c>
      <c r="H360" s="264"/>
      <c r="I360" s="263">
        <f>'CARDS 2'!$N$498</f>
        <v>0</v>
      </c>
      <c r="J360" s="26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75" t="s">
        <v>2</v>
      </c>
      <c r="B375" s="275"/>
      <c r="C375" s="22">
        <f>'CARDS 2'!$C$513</f>
        <v>0</v>
      </c>
      <c r="D375" s="20"/>
      <c r="E375" s="21" t="s">
        <v>16</v>
      </c>
      <c r="F375" s="276">
        <f>'CARDS 2'!$A$521</f>
        <v>0</v>
      </c>
      <c r="G375" s="276"/>
      <c r="H375" s="276"/>
      <c r="I375" s="276"/>
      <c r="J375" s="277"/>
    </row>
    <row r="376" ht="12.75" customHeight="1" thickBot="1" thickTop="1">
      <c r="A376" s="24">
        <v>2</v>
      </c>
    </row>
    <row r="377" spans="1:10" ht="27" customHeight="1">
      <c r="A377" s="13"/>
      <c r="B377" s="263">
        <f>'CARDS 2'!$A$521</f>
        <v>0</v>
      </c>
      <c r="C377" s="264"/>
      <c r="D377" s="263">
        <f>'CARDS 2'!$N$521</f>
        <v>0</v>
      </c>
      <c r="E377" s="264"/>
      <c r="F377" s="18"/>
      <c r="G377" s="263">
        <f>'CARDS 2'!$A$521</f>
        <v>0</v>
      </c>
      <c r="H377" s="264"/>
      <c r="I377" s="263">
        <f>'CARDS 2'!$N$521</f>
        <v>0</v>
      </c>
      <c r="J377" s="26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75" t="s">
        <v>2</v>
      </c>
      <c r="B392" s="275"/>
      <c r="C392" s="22">
        <f>'CARDS 2'!$C$536</f>
        <v>0</v>
      </c>
      <c r="D392" s="20"/>
      <c r="E392" s="21" t="s">
        <v>16</v>
      </c>
      <c r="F392" s="276">
        <f>'CARDS 2'!$A$544</f>
        <v>0</v>
      </c>
      <c r="G392" s="276"/>
      <c r="H392" s="276"/>
      <c r="I392" s="276"/>
      <c r="J392" s="277"/>
    </row>
    <row r="393" ht="12.75" customHeight="1" thickBot="1" thickTop="1">
      <c r="A393" s="24">
        <v>2</v>
      </c>
    </row>
    <row r="394" spans="1:10" ht="27" customHeight="1">
      <c r="A394" s="13"/>
      <c r="B394" s="263">
        <f>'CARDS 2'!$A$544</f>
        <v>0</v>
      </c>
      <c r="C394" s="264"/>
      <c r="D394" s="263">
        <f>'CARDS 2'!$N$544</f>
        <v>0</v>
      </c>
      <c r="E394" s="264"/>
      <c r="F394" s="18"/>
      <c r="G394" s="263">
        <f>'CARDS 2'!$A$544</f>
        <v>0</v>
      </c>
      <c r="H394" s="264"/>
      <c r="I394" s="263">
        <f>'CARDS 2'!$N$544</f>
        <v>0</v>
      </c>
      <c r="J394" s="26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75" t="s">
        <v>2</v>
      </c>
      <c r="B409" s="275"/>
      <c r="C409" s="22">
        <f>'CARDS 2'!$C$559</f>
        <v>0</v>
      </c>
      <c r="D409" s="20"/>
      <c r="E409" s="21" t="s">
        <v>16</v>
      </c>
      <c r="F409" s="276">
        <f>'CARDS 2'!$A$567</f>
        <v>0</v>
      </c>
      <c r="G409" s="276"/>
      <c r="H409" s="276"/>
      <c r="I409" s="276"/>
      <c r="J409" s="277"/>
    </row>
    <row r="410" ht="12.75" customHeight="1" thickBot="1" thickTop="1">
      <c r="A410" s="24">
        <v>2</v>
      </c>
    </row>
    <row r="411" spans="1:10" ht="27" customHeight="1">
      <c r="A411" s="13"/>
      <c r="B411" s="263">
        <f>'CARDS 2'!$A$567</f>
        <v>0</v>
      </c>
      <c r="C411" s="264"/>
      <c r="D411" s="263">
        <f>'CARDS 2'!$N$567</f>
        <v>0</v>
      </c>
      <c r="E411" s="264"/>
      <c r="F411" s="18"/>
      <c r="G411" s="263">
        <f>'CARDS 2'!$A$567</f>
        <v>0</v>
      </c>
      <c r="H411" s="264"/>
      <c r="I411" s="263">
        <f>'CARDS 2'!$N$567</f>
        <v>0</v>
      </c>
      <c r="J411" s="26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75" t="s">
        <v>2</v>
      </c>
      <c r="B426" s="275"/>
      <c r="C426" s="22">
        <f>'CARDS 2'!$C$582</f>
        <v>0</v>
      </c>
      <c r="D426" s="20"/>
      <c r="E426" s="21" t="s">
        <v>16</v>
      </c>
      <c r="F426" s="276">
        <f>'CARDS 2'!$A$590</f>
        <v>0</v>
      </c>
      <c r="G426" s="276"/>
      <c r="H426" s="276"/>
      <c r="I426" s="276"/>
      <c r="J426" s="277"/>
    </row>
    <row r="427" ht="12.75" customHeight="1" thickBot="1" thickTop="1">
      <c r="A427" s="24">
        <v>2</v>
      </c>
    </row>
    <row r="428" spans="1:10" ht="27" customHeight="1">
      <c r="A428" s="13"/>
      <c r="B428" s="263">
        <f>'CARDS 2'!$A$590</f>
        <v>0</v>
      </c>
      <c r="C428" s="264"/>
      <c r="D428" s="263">
        <f>'CARDS 2'!$N$590</f>
        <v>0</v>
      </c>
      <c r="E428" s="264"/>
      <c r="F428" s="18"/>
      <c r="G428" s="263">
        <f>'CARDS 2'!$A$590</f>
        <v>0</v>
      </c>
      <c r="H428" s="264"/>
      <c r="I428" s="263">
        <f>'CARDS 2'!$N$590</f>
        <v>0</v>
      </c>
      <c r="J428" s="26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75" t="s">
        <v>2</v>
      </c>
      <c r="B443" s="275"/>
      <c r="C443" s="22">
        <f>'CARDS 2'!$C$605</f>
        <v>0</v>
      </c>
      <c r="D443" s="20"/>
      <c r="E443" s="21" t="s">
        <v>16</v>
      </c>
      <c r="F443" s="276">
        <f>'CARDS 2'!$A$613</f>
        <v>0</v>
      </c>
      <c r="G443" s="276"/>
      <c r="H443" s="276"/>
      <c r="I443" s="276"/>
      <c r="J443" s="277"/>
    </row>
    <row r="444" ht="12.75" customHeight="1" thickBot="1" thickTop="1">
      <c r="A444" s="24">
        <v>2</v>
      </c>
    </row>
    <row r="445" spans="1:10" ht="27" customHeight="1">
      <c r="A445" s="13"/>
      <c r="B445" s="263">
        <f>'CARDS 2'!$A$613</f>
        <v>0</v>
      </c>
      <c r="C445" s="264"/>
      <c r="D445" s="263">
        <f>'CARDS 2'!$N$613</f>
        <v>0</v>
      </c>
      <c r="E445" s="264"/>
      <c r="F445" s="18"/>
      <c r="G445" s="263">
        <f>'CARDS 2'!$A$613</f>
        <v>0</v>
      </c>
      <c r="H445" s="264"/>
      <c r="I445" s="263">
        <f>'CARDS 2'!$N$613</f>
        <v>0</v>
      </c>
      <c r="J445" s="26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75" t="s">
        <v>2</v>
      </c>
      <c r="B460" s="275"/>
      <c r="C460" s="22">
        <f>'CARDS 2'!$C$628</f>
        <v>0</v>
      </c>
      <c r="D460" s="20"/>
      <c r="E460" s="21" t="s">
        <v>16</v>
      </c>
      <c r="F460" s="276">
        <f>'CARDS 2'!$A$636</f>
        <v>0</v>
      </c>
      <c r="G460" s="276"/>
      <c r="H460" s="276"/>
      <c r="I460" s="276"/>
      <c r="J460" s="277"/>
    </row>
    <row r="461" ht="12.75" customHeight="1" thickBot="1" thickTop="1">
      <c r="A461" s="24">
        <v>2</v>
      </c>
    </row>
    <row r="462" spans="1:10" ht="27" customHeight="1">
      <c r="A462" s="13"/>
      <c r="B462" s="263">
        <f>'CARDS 2'!$A$636</f>
        <v>0</v>
      </c>
      <c r="C462" s="264"/>
      <c r="D462" s="263">
        <f>'CARDS 2'!$N$636</f>
        <v>0</v>
      </c>
      <c r="E462" s="264"/>
      <c r="F462" s="18"/>
      <c r="G462" s="263">
        <f>'CARDS 2'!$A$636</f>
        <v>0</v>
      </c>
      <c r="H462" s="264"/>
      <c r="I462" s="263">
        <f>'CARDS 2'!$N$636</f>
        <v>0</v>
      </c>
      <c r="J462" s="26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75" t="s">
        <v>2</v>
      </c>
      <c r="B477" s="275"/>
      <c r="C477" s="22"/>
      <c r="D477" s="20"/>
      <c r="E477" s="21" t="s">
        <v>16</v>
      </c>
      <c r="F477" s="276"/>
      <c r="G477" s="276"/>
      <c r="H477" s="276"/>
      <c r="I477" s="276"/>
      <c r="J477" s="277"/>
    </row>
    <row r="478" ht="12.75" customHeight="1" thickBot="1" thickTop="1">
      <c r="A478" s="24">
        <v>2</v>
      </c>
    </row>
    <row r="479" spans="1:10" ht="27" customHeight="1">
      <c r="A479" s="13"/>
      <c r="B479" s="263"/>
      <c r="C479" s="264"/>
      <c r="D479" s="263"/>
      <c r="E479" s="264"/>
      <c r="F479" s="18"/>
      <c r="G479" s="263"/>
      <c r="H479" s="264"/>
      <c r="I479" s="263"/>
      <c r="J479" s="26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282"/>
  <sheetViews>
    <sheetView showGridLines="0" showRowColHeaders="0" zoomScalePageLayoutView="0" workbookViewId="0" topLeftCell="A1">
      <pane ySplit="5" topLeftCell="A6" activePane="bottomLeft" state="frozen"/>
      <selection pane="topLeft" activeCell="A1" sqref="A1"/>
      <selection pane="bottomLeft" activeCell="B12" sqref="B12"/>
    </sheetView>
  </sheetViews>
  <sheetFormatPr defaultColWidth="9.140625" defaultRowHeight="12.75"/>
  <cols>
    <col min="1" max="1" width="7.8515625" style="57" customWidth="1"/>
    <col min="2" max="2" width="19.00390625" style="57" customWidth="1"/>
    <col min="3" max="3" width="7.140625" style="57" customWidth="1"/>
    <col min="4" max="5" width="7.00390625" style="58" hidden="1" customWidth="1"/>
    <col min="6" max="6" width="20.00390625" style="57" hidden="1" customWidth="1"/>
    <col min="7" max="16384" width="8.8515625" style="57" customWidth="1"/>
  </cols>
  <sheetData>
    <row r="1" spans="1:40" ht="11.25">
      <c r="A1" s="94"/>
      <c r="B1" s="94"/>
      <c r="C1" s="94"/>
      <c r="D1" s="95"/>
      <c r="E1" s="95"/>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row>
    <row r="2" spans="1:40" ht="11.25">
      <c r="A2" s="94"/>
      <c r="B2" s="94"/>
      <c r="C2" s="94"/>
      <c r="D2" s="95"/>
      <c r="E2" s="95"/>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row>
    <row r="3" spans="1:40" ht="34.5" customHeight="1">
      <c r="A3" s="82" t="s">
        <v>19</v>
      </c>
      <c r="B3" s="83">
        <f>COUNTA(B7:B38)</f>
        <v>27</v>
      </c>
      <c r="C3" s="126">
        <f>(B3-16)*2</f>
        <v>22</v>
      </c>
      <c r="D3" s="156" t="s">
        <v>30</v>
      </c>
      <c r="E3" s="156"/>
      <c r="F3" s="156"/>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40" ht="13.5" customHeight="1">
      <c r="A4" s="154" t="s">
        <v>20</v>
      </c>
      <c r="B4" s="155" t="s">
        <v>32</v>
      </c>
      <c r="C4" s="96"/>
      <c r="D4" s="154" t="s">
        <v>21</v>
      </c>
      <c r="E4" s="154" t="s">
        <v>22</v>
      </c>
      <c r="F4" s="157"/>
      <c r="G4" s="94"/>
      <c r="H4" s="94"/>
      <c r="I4" s="94"/>
      <c r="J4" s="94"/>
      <c r="K4" s="94"/>
      <c r="L4" s="94"/>
      <c r="M4" s="105"/>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0" ht="12" customHeight="1">
      <c r="A5" s="154"/>
      <c r="B5" s="155"/>
      <c r="C5" s="96"/>
      <c r="D5" s="154"/>
      <c r="E5" s="154"/>
      <c r="F5" s="157"/>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row>
    <row r="6" spans="1:40" ht="11.25" customHeight="1" hidden="1">
      <c r="A6" s="78">
        <v>0</v>
      </c>
      <c r="B6" s="79" t="s">
        <v>23</v>
      </c>
      <c r="C6" s="96"/>
      <c r="D6" s="80"/>
      <c r="E6" s="81"/>
      <c r="F6" s="79"/>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1:40" ht="12.75">
      <c r="A7" s="104">
        <v>1</v>
      </c>
      <c r="B7" s="106" t="s">
        <v>52</v>
      </c>
      <c r="C7" s="96"/>
      <c r="D7" s="97">
        <v>1</v>
      </c>
      <c r="E7" s="97">
        <f>IF(D7&lt;=$C$3,Draw!A3,HLOOKUP($B$3,Draw!$E$2:$BQ$162,Entries!D7+1,FALSE))</f>
        <v>22</v>
      </c>
      <c r="F7" s="97" t="str">
        <f>VLOOKUP($E7,$A$6:$B38,2,FALSE)</f>
        <v>Joe Griffin</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row>
    <row r="8" spans="1:40" ht="12.75">
      <c r="A8" s="104">
        <v>2</v>
      </c>
      <c r="B8" s="106" t="s">
        <v>53</v>
      </c>
      <c r="C8" s="96"/>
      <c r="D8" s="97">
        <v>2</v>
      </c>
      <c r="E8" s="97">
        <f>IF(D8&lt;=$C$3,Draw!A4,HLOOKUP($B$3,Draw!$E$2:$BQ$162,Entries!D8+1,FALSE))</f>
        <v>23</v>
      </c>
      <c r="F8" s="97" t="str">
        <f>VLOOKUP($E8,$A$6:$B39,2,FALSE)</f>
        <v>Jack Fernance</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row>
    <row r="9" spans="1:40" ht="12.75">
      <c r="A9" s="104">
        <v>3</v>
      </c>
      <c r="B9" s="106" t="s">
        <v>54</v>
      </c>
      <c r="C9" s="96"/>
      <c r="D9" s="97">
        <v>3</v>
      </c>
      <c r="E9" s="97">
        <f>IF(D9&lt;=$C$3,Draw!A5,HLOOKUP($B$3,Draw!$E$2:$BQ$162,Entries!D9+1,FALSE))</f>
        <v>10</v>
      </c>
      <c r="F9" s="97" t="str">
        <f>VLOOKUP($E9,$A$6:$B40,2,FALSE)</f>
        <v>Scott Webster</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0" ht="12.75" customHeight="1">
      <c r="A10" s="104">
        <v>4</v>
      </c>
      <c r="B10" s="106" t="s">
        <v>55</v>
      </c>
      <c r="C10" s="96"/>
      <c r="D10" s="97">
        <v>4</v>
      </c>
      <c r="E10" s="97">
        <f>IF(D10&lt;=$C$3,Draw!A6,HLOOKUP($B$3,Draw!$E$2:$BQ$162,Entries!D10+1,FALSE))</f>
        <v>8</v>
      </c>
      <c r="F10" s="97" t="str">
        <f>VLOOKUP($E10,$A$6:$B41,2,FALSE)</f>
        <v>Cory Pope</v>
      </c>
      <c r="G10" s="94"/>
      <c r="H10" s="159" t="s">
        <v>34</v>
      </c>
      <c r="I10" s="159"/>
      <c r="J10" s="159"/>
      <c r="K10" s="159"/>
      <c r="L10" s="159"/>
      <c r="M10" s="159"/>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ht="12.75" customHeight="1">
      <c r="A11" s="104">
        <v>5</v>
      </c>
      <c r="B11" s="106" t="s">
        <v>56</v>
      </c>
      <c r="C11" s="96"/>
      <c r="D11" s="97">
        <v>5</v>
      </c>
      <c r="E11" s="97">
        <f>IF(D11&lt;=$C$3,Draw!A7,HLOOKUP($B$3,Draw!$E$2:$BQ$162,Entries!D11+1,FALSE))</f>
        <v>5</v>
      </c>
      <c r="F11" s="97" t="str">
        <f>VLOOKUP($E11,$A$6:$B42,2,FALSE)</f>
        <v>Steve Balsdon</v>
      </c>
      <c r="G11" s="94"/>
      <c r="H11" s="159"/>
      <c r="I11" s="159"/>
      <c r="J11" s="159"/>
      <c r="K11" s="159"/>
      <c r="L11" s="159"/>
      <c r="M11" s="159"/>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ht="12.75" customHeight="1">
      <c r="A12" s="104">
        <v>6</v>
      </c>
      <c r="B12" s="106" t="s">
        <v>79</v>
      </c>
      <c r="C12" s="96"/>
      <c r="D12" s="97">
        <v>6</v>
      </c>
      <c r="E12" s="97">
        <f>IF(D12&lt;=$C$3,Draw!A8,HLOOKUP($B$3,Draw!$E$2:$BQ$162,Entries!D12+1,FALSE))</f>
        <v>21</v>
      </c>
      <c r="F12" s="97" t="str">
        <f>VLOOKUP($E12,$A$6:$B43,2,FALSE)</f>
        <v>Peter Hughes</v>
      </c>
      <c r="G12" s="94"/>
      <c r="H12" s="159"/>
      <c r="I12" s="159"/>
      <c r="J12" s="159"/>
      <c r="K12" s="159"/>
      <c r="L12" s="159"/>
      <c r="M12" s="159"/>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ht="12.75" customHeight="1">
      <c r="A13" s="104">
        <v>7</v>
      </c>
      <c r="B13" s="106" t="s">
        <v>57</v>
      </c>
      <c r="C13" s="96"/>
      <c r="D13" s="97">
        <v>7</v>
      </c>
      <c r="E13" s="97">
        <f>IF(D13&lt;=$C$3,Draw!A9,HLOOKUP($B$3,Draw!$E$2:$BQ$162,Entries!D13+1,FALSE))</f>
        <v>2</v>
      </c>
      <c r="F13" s="97" t="str">
        <f>VLOOKUP($E13,$A$6:$B44,2,FALSE)</f>
        <v>Warren Parkes</v>
      </c>
      <c r="G13" s="94"/>
      <c r="H13" s="160" t="s">
        <v>31</v>
      </c>
      <c r="I13" s="160"/>
      <c r="J13" s="160"/>
      <c r="K13" s="160"/>
      <c r="L13" s="160"/>
      <c r="M13" s="160"/>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ht="12.75" customHeight="1">
      <c r="A14" s="104">
        <v>8</v>
      </c>
      <c r="B14" s="106" t="s">
        <v>58</v>
      </c>
      <c r="C14" s="96"/>
      <c r="D14" s="97">
        <v>8</v>
      </c>
      <c r="E14" s="97">
        <f>IF(D14&lt;=$C$3,Draw!A10,HLOOKUP($B$3,Draw!$E$2:$BQ$162,Entries!D14+1,FALSE))</f>
        <v>14</v>
      </c>
      <c r="F14" s="97" t="str">
        <f>VLOOKUP($E14,$A$6:$B45,2,FALSE)</f>
        <v>Peter Kerr</v>
      </c>
      <c r="G14" s="94"/>
      <c r="H14" s="160"/>
      <c r="I14" s="160"/>
      <c r="J14" s="160"/>
      <c r="K14" s="160"/>
      <c r="L14" s="160"/>
      <c r="M14" s="160"/>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row>
    <row r="15" spans="1:40" ht="12.75" customHeight="1">
      <c r="A15" s="104">
        <v>9</v>
      </c>
      <c r="B15" s="106" t="s">
        <v>59</v>
      </c>
      <c r="C15" s="96"/>
      <c r="D15" s="97">
        <v>9</v>
      </c>
      <c r="E15" s="97">
        <f>IF(D15&lt;=$C$3,Draw!A11,HLOOKUP($B$3,Draw!$E$2:$BQ$162,Entries!D15+1,FALSE))</f>
        <v>16</v>
      </c>
      <c r="F15" s="97" t="str">
        <f>VLOOKUP($E15,$A$6:$B46,2,FALSE)</f>
        <v>Tony Hull</v>
      </c>
      <c r="G15" s="94"/>
      <c r="H15" s="102"/>
      <c r="I15" s="102"/>
      <c r="J15" s="102"/>
      <c r="K15" s="102"/>
      <c r="L15" s="102"/>
      <c r="M15" s="102"/>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row>
    <row r="16" spans="1:40" ht="12.75">
      <c r="A16" s="104">
        <v>10</v>
      </c>
      <c r="B16" s="106" t="s">
        <v>60</v>
      </c>
      <c r="C16" s="96"/>
      <c r="D16" s="97">
        <v>10</v>
      </c>
      <c r="E16" s="97">
        <f>IF(D16&lt;=$C$3,Draw!A12,HLOOKUP($B$3,Draw!$E$2:$BQ$162,Entries!D16+1,FALSE))</f>
        <v>18</v>
      </c>
      <c r="F16" s="97" t="str">
        <f>VLOOKUP($E16,$A$6:$B47,2,FALSE)</f>
        <v>Paul Miles</v>
      </c>
      <c r="G16" s="94"/>
      <c r="H16" s="158" t="s">
        <v>33</v>
      </c>
      <c r="I16" s="158"/>
      <c r="J16" s="158"/>
      <c r="K16" s="158"/>
      <c r="L16" s="158"/>
      <c r="M16" s="158"/>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0" ht="12.75">
      <c r="A17" s="104">
        <v>11</v>
      </c>
      <c r="B17" s="106" t="s">
        <v>61</v>
      </c>
      <c r="C17" s="96"/>
      <c r="D17" s="97">
        <v>11</v>
      </c>
      <c r="E17" s="97">
        <f>IF(D17&lt;=$C$3,Draw!A13,HLOOKUP($B$3,Draw!$E$2:$BQ$162,Entries!D17+1,FALSE))</f>
        <v>9</v>
      </c>
      <c r="F17" s="97" t="str">
        <f>VLOOKUP($E17,$A$6:$B48,2,FALSE)</f>
        <v>Glenn Phillips</v>
      </c>
      <c r="G17" s="94"/>
      <c r="H17" s="158"/>
      <c r="I17" s="158"/>
      <c r="J17" s="158"/>
      <c r="K17" s="158"/>
      <c r="L17" s="158"/>
      <c r="M17" s="158"/>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1:40" ht="12.75">
      <c r="A18" s="104">
        <v>12</v>
      </c>
      <c r="B18" s="106" t="s">
        <v>62</v>
      </c>
      <c r="C18" s="96"/>
      <c r="D18" s="97">
        <v>12</v>
      </c>
      <c r="E18" s="97">
        <f>IF(D18&lt;=$C$3,Draw!A14,HLOOKUP($B$3,Draw!$E$2:$BQ$162,Entries!D18+1,FALSE))</f>
        <v>12</v>
      </c>
      <c r="F18" s="97" t="str">
        <f>VLOOKUP($E18,$A$6:$B49,2,FALSE)</f>
        <v>Tony Swaine</v>
      </c>
      <c r="G18" s="94"/>
      <c r="H18" s="158"/>
      <c r="I18" s="158"/>
      <c r="J18" s="158"/>
      <c r="K18" s="158"/>
      <c r="L18" s="158"/>
      <c r="M18" s="158"/>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1:40" ht="12.75">
      <c r="A19" s="104">
        <v>13</v>
      </c>
      <c r="B19" s="106" t="s">
        <v>63</v>
      </c>
      <c r="C19" s="96"/>
      <c r="D19" s="97">
        <v>13</v>
      </c>
      <c r="E19" s="97">
        <f>IF(D19&lt;=$C$3,Draw!A15,HLOOKUP($B$3,Draw!$E$2:$BQ$162,Entries!D19+1,FALSE))</f>
        <v>1</v>
      </c>
      <c r="F19" s="97" t="str">
        <f>VLOOKUP($E19,$A$6:$B50,2,FALSE)</f>
        <v>Brett Jacobson</v>
      </c>
      <c r="G19" s="94"/>
      <c r="H19" s="103"/>
      <c r="I19" s="103"/>
      <c r="J19" s="103"/>
      <c r="K19" s="103"/>
      <c r="L19" s="103"/>
      <c r="M19" s="103"/>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ht="12.75" customHeight="1">
      <c r="A20" s="104">
        <v>14</v>
      </c>
      <c r="B20" s="106" t="s">
        <v>64</v>
      </c>
      <c r="C20" s="96"/>
      <c r="D20" s="97">
        <v>14</v>
      </c>
      <c r="E20" s="97">
        <f>IF(D20&lt;=$C$3,Draw!A16,HLOOKUP($B$3,Draw!$E$2:$BQ$162,Entries!D20+1,FALSE))</f>
        <v>20</v>
      </c>
      <c r="F20" s="97" t="str">
        <f>VLOOKUP($E20,$A$6:$B51,2,FALSE)</f>
        <v>Robert Clark</v>
      </c>
      <c r="G20" s="94"/>
      <c r="H20" s="153" t="s">
        <v>38</v>
      </c>
      <c r="I20" s="153"/>
      <c r="J20" s="153"/>
      <c r="K20" s="153"/>
      <c r="L20" s="153"/>
      <c r="M20" s="153"/>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1:40" ht="12.75" customHeight="1">
      <c r="A21" s="104">
        <v>15</v>
      </c>
      <c r="B21" s="106" t="s">
        <v>65</v>
      </c>
      <c r="C21" s="96"/>
      <c r="D21" s="97">
        <v>15</v>
      </c>
      <c r="E21" s="97">
        <f>IF(D21&lt;=$C$3,Draw!A17,HLOOKUP($B$3,Draw!$E$2:$BQ$162,Entries!D21+1,FALSE))</f>
        <v>25</v>
      </c>
      <c r="F21" s="97" t="str">
        <f>VLOOKUP($E21,$A$6:$B52,2,FALSE)</f>
        <v>David Brien</v>
      </c>
      <c r="G21" s="94"/>
      <c r="H21" s="153"/>
      <c r="I21" s="153"/>
      <c r="J21" s="153"/>
      <c r="K21" s="153"/>
      <c r="L21" s="153"/>
      <c r="M21" s="153"/>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1:40" ht="12.75" customHeight="1">
      <c r="A22" s="104">
        <v>16</v>
      </c>
      <c r="B22" s="106" t="s">
        <v>66</v>
      </c>
      <c r="C22" s="96"/>
      <c r="D22" s="97">
        <v>16</v>
      </c>
      <c r="E22" s="97">
        <f>IF(D22&lt;=$C$3,Draw!A18,HLOOKUP($B$3,Draw!$E$2:$BQ$162,Entries!D22+1,FALSE))</f>
        <v>27</v>
      </c>
      <c r="F22" s="97" t="str">
        <f>VLOOKUP($E22,$A$6:$B53,2,FALSE)</f>
        <v>David McClelland</v>
      </c>
      <c r="G22" s="94"/>
      <c r="H22" s="153"/>
      <c r="I22" s="153"/>
      <c r="J22" s="153"/>
      <c r="K22" s="153"/>
      <c r="L22" s="153"/>
      <c r="M22" s="153"/>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1:40" ht="12.75" customHeight="1">
      <c r="A23" s="104">
        <v>17</v>
      </c>
      <c r="B23" s="106" t="s">
        <v>67</v>
      </c>
      <c r="C23" s="96"/>
      <c r="D23" s="97">
        <v>17</v>
      </c>
      <c r="E23" s="97">
        <f>IF(D23&lt;=$C$3,Draw!A19,HLOOKUP($B$3,Draw!$E$2:$BQ$162,Entries!D23+1,FALSE))</f>
        <v>4</v>
      </c>
      <c r="F23" s="97" t="str">
        <f>VLOOKUP($E23,$A$6:$B54,2,FALSE)</f>
        <v>Tony Sydenham</v>
      </c>
      <c r="G23" s="94"/>
      <c r="H23" s="107"/>
      <c r="I23" s="107"/>
      <c r="J23" s="107"/>
      <c r="K23" s="107"/>
      <c r="L23" s="107"/>
      <c r="M23" s="107"/>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1:40" ht="12.75" customHeight="1">
      <c r="A24" s="104">
        <v>18</v>
      </c>
      <c r="B24" s="106" t="s">
        <v>68</v>
      </c>
      <c r="C24" s="96"/>
      <c r="D24" s="97">
        <v>18</v>
      </c>
      <c r="E24" s="97">
        <f>IF(D24&lt;=$C$3,Draw!A20,HLOOKUP($B$3,Draw!$E$2:$BQ$162,Entries!D24+1,FALSE))</f>
        <v>26</v>
      </c>
      <c r="F24" s="97" t="str">
        <f>VLOOKUP($E24,$A$6:$B55,2,FALSE)</f>
        <v>Michel Papeix</v>
      </c>
      <c r="G24" s="94"/>
      <c r="H24" s="107"/>
      <c r="I24" s="107"/>
      <c r="J24" s="107"/>
      <c r="K24" s="107"/>
      <c r="L24" s="107"/>
      <c r="M24" s="107"/>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1:40" ht="12.75" customHeight="1">
      <c r="A25" s="104">
        <v>19</v>
      </c>
      <c r="B25" s="106" t="s">
        <v>69</v>
      </c>
      <c r="C25" s="96"/>
      <c r="D25" s="97">
        <v>19</v>
      </c>
      <c r="E25" s="97">
        <f>IF(D25&lt;=$C$3,Draw!A21,HLOOKUP($B$3,Draw!$E$2:$BQ$162,Entries!D25+1,FALSE))</f>
        <v>17</v>
      </c>
      <c r="F25" s="97" t="str">
        <f>VLOOKUP($E25,$A$6:$B56,2,FALSE)</f>
        <v>Alan Fillbrook</v>
      </c>
      <c r="G25" s="94"/>
      <c r="H25" s="107"/>
      <c r="I25" s="107"/>
      <c r="J25" s="107"/>
      <c r="K25" s="107"/>
      <c r="L25" s="107"/>
      <c r="M25" s="107"/>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1:40" ht="12.75">
      <c r="A26" s="104">
        <v>20</v>
      </c>
      <c r="B26" s="106" t="s">
        <v>70</v>
      </c>
      <c r="C26" s="96"/>
      <c r="D26" s="97">
        <v>20</v>
      </c>
      <c r="E26" s="97">
        <f>IF(D26&lt;=$C$3,Draw!A22,HLOOKUP($B$3,Draw!$E$2:$BQ$162,Entries!D26+1,FALSE))</f>
        <v>15</v>
      </c>
      <c r="F26" s="97" t="str">
        <f>VLOOKUP($E26,$A$6:$B57,2,FALSE)</f>
        <v>Graham Vale</v>
      </c>
      <c r="G26" s="94"/>
      <c r="H26" s="103"/>
      <c r="I26" s="103"/>
      <c r="J26" s="103"/>
      <c r="K26" s="103"/>
      <c r="L26" s="103"/>
      <c r="M26" s="103"/>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1:40" ht="12.75">
      <c r="A27" s="104">
        <v>21</v>
      </c>
      <c r="B27" s="106" t="s">
        <v>71</v>
      </c>
      <c r="C27" s="96"/>
      <c r="D27" s="97">
        <v>21</v>
      </c>
      <c r="E27" s="97">
        <f>IF(D27&lt;=$C$3,Draw!A23,HLOOKUP($B$3,Draw!$E$2:$BQ$162,Entries!D27+1,FALSE))</f>
        <v>24</v>
      </c>
      <c r="F27" s="97" t="str">
        <f>VLOOKUP($E27,$A$6:$B58,2,FALSE)</f>
        <v>Paul Ryan</v>
      </c>
      <c r="G27" s="94"/>
      <c r="H27" s="103"/>
      <c r="I27" s="103"/>
      <c r="J27" s="103"/>
      <c r="K27" s="103"/>
      <c r="L27" s="103"/>
      <c r="M27" s="103"/>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1:40" ht="12.75">
      <c r="A28" s="104">
        <v>22</v>
      </c>
      <c r="B28" s="106" t="s">
        <v>72</v>
      </c>
      <c r="C28" s="96"/>
      <c r="D28" s="97">
        <v>22</v>
      </c>
      <c r="E28" s="97">
        <f>IF(D28&lt;=$C$3,Draw!A24,HLOOKUP($B$3,Draw!$E$2:$BQ$162,Entries!D28+1,FALSE))</f>
        <v>13</v>
      </c>
      <c r="F28" s="97" t="str">
        <f>VLOOKUP($E28,$A$6:$B59,2,FALSE)</f>
        <v>Peter Lavery</v>
      </c>
      <c r="G28" s="94"/>
      <c r="H28" s="103"/>
      <c r="I28" s="103"/>
      <c r="J28" s="103"/>
      <c r="K28" s="103"/>
      <c r="L28" s="103"/>
      <c r="M28" s="103"/>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1:40" ht="12.75">
      <c r="A29" s="104">
        <v>23</v>
      </c>
      <c r="B29" s="106" t="s">
        <v>73</v>
      </c>
      <c r="C29" s="96"/>
      <c r="D29" s="97">
        <v>23</v>
      </c>
      <c r="E29" s="97">
        <f>IF(D29&lt;=$C$3,Draw!A25,HLOOKUP($B$3,Draw!$E$2:$BQ$162,Entries!D29+1,FALSE))</f>
        <v>0</v>
      </c>
      <c r="F29" s="97" t="str">
        <f>VLOOKUP($E29,$A$6:$B60,2,FALSE)</f>
        <v>Bye</v>
      </c>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1:40" ht="12.75">
      <c r="A30" s="104">
        <v>24</v>
      </c>
      <c r="B30" s="106" t="s">
        <v>74</v>
      </c>
      <c r="C30" s="96"/>
      <c r="D30" s="97">
        <v>24</v>
      </c>
      <c r="E30" s="97">
        <f>IF(D30&lt;=$C$3,Draw!A26,HLOOKUP($B$3,Draw!$E$2:$BQ$162,Entries!D30+1,FALSE))</f>
        <v>19</v>
      </c>
      <c r="F30" s="97" t="str">
        <f>VLOOKUP($E30,$A$6:$B61,2,FALSE)</f>
        <v>Wayne Harvey</v>
      </c>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1:40" ht="12.75">
      <c r="A31" s="104">
        <v>25</v>
      </c>
      <c r="B31" s="106" t="s">
        <v>75</v>
      </c>
      <c r="C31" s="96"/>
      <c r="D31" s="97">
        <v>25</v>
      </c>
      <c r="E31" s="97">
        <f>IF(D31&lt;=$C$3,Draw!A27,HLOOKUP($B$3,Draw!$E$2:$BQ$162,Entries!D31+1,FALSE))</f>
        <v>0</v>
      </c>
      <c r="F31" s="97" t="str">
        <f>VLOOKUP($E31,$A$6:$B62,2,FALSE)</f>
        <v>Bye</v>
      </c>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12.75">
      <c r="A32" s="104">
        <v>26</v>
      </c>
      <c r="B32" s="106" t="s">
        <v>76</v>
      </c>
      <c r="C32" s="96"/>
      <c r="D32" s="97">
        <v>26</v>
      </c>
      <c r="E32" s="97">
        <f>IF(D32&lt;=$C$3,Draw!A28,HLOOKUP($B$3,Draw!$E$2:$BQ$162,Entries!D32+1,FALSE))</f>
        <v>7</v>
      </c>
      <c r="F32" s="97" t="str">
        <f>VLOOKUP($E32,$A$6:$B63,2,FALSE)</f>
        <v>Jason Jordan</v>
      </c>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1:40" ht="12.75">
      <c r="A33" s="104">
        <v>27</v>
      </c>
      <c r="B33" s="106" t="s">
        <v>77</v>
      </c>
      <c r="C33" s="96"/>
      <c r="D33" s="97">
        <v>27</v>
      </c>
      <c r="E33" s="97">
        <f>IF(D33&lt;=$C$3,Draw!A29,HLOOKUP($B$3,Draw!$E$2:$BQ$162,Entries!D33+1,FALSE))</f>
        <v>0</v>
      </c>
      <c r="F33" s="97" t="str">
        <f>VLOOKUP($E33,$A$6:$B64,2,FALSE)</f>
        <v>Bye</v>
      </c>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1:40" ht="12.75">
      <c r="A34" s="104">
        <v>28</v>
      </c>
      <c r="B34" s="106"/>
      <c r="C34" s="96"/>
      <c r="D34" s="97">
        <v>28</v>
      </c>
      <c r="E34" s="97">
        <f>IF(D34&lt;=$C$3,Draw!A30,HLOOKUP($B$3,Draw!$E$2:$BQ$162,Entries!D34+1,FALSE))</f>
        <v>11</v>
      </c>
      <c r="F34" s="97" t="str">
        <f>VLOOKUP($E34,$A$6:$B65,2,FALSE)</f>
        <v>Kevin Cooper</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1:40" ht="12.75">
      <c r="A35" s="104">
        <v>29</v>
      </c>
      <c r="B35" s="106"/>
      <c r="C35" s="96"/>
      <c r="D35" s="97">
        <v>29</v>
      </c>
      <c r="E35" s="97">
        <f>IF(D35&lt;=$C$3,Draw!A31,HLOOKUP($B$3,Draw!$E$2:$BQ$162,Entries!D35+1,FALSE))</f>
        <v>0</v>
      </c>
      <c r="F35" s="97" t="str">
        <f>VLOOKUP($E35,$A$6:$B66,2,FALSE)</f>
        <v>Bye</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1:40" ht="12.75">
      <c r="A36" s="104">
        <v>30</v>
      </c>
      <c r="B36" s="106"/>
      <c r="C36" s="96"/>
      <c r="D36" s="97">
        <v>30</v>
      </c>
      <c r="E36" s="97">
        <f>IF(D36&lt;=$C$3,Draw!A32,HLOOKUP($B$3,Draw!$E$2:$BQ$162,Entries!D36+1,FALSE))</f>
        <v>6</v>
      </c>
      <c r="F36" s="97" t="str">
        <f>VLOOKUP($E36,$A$6:$B67,2,FALSE)</f>
        <v>Tony Aldrich</v>
      </c>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1:40" ht="12.75">
      <c r="A37" s="104">
        <v>31</v>
      </c>
      <c r="B37" s="106"/>
      <c r="C37" s="96"/>
      <c r="D37" s="97">
        <v>31</v>
      </c>
      <c r="E37" s="97">
        <f>IF(D37&lt;=$C$3,Draw!A33,HLOOKUP($B$3,Draw!$E$2:$BQ$162,Entries!D37+1,FALSE))</f>
        <v>0</v>
      </c>
      <c r="F37" s="97" t="str">
        <f>VLOOKUP($E37,$A$6:$B68,2,FALSE)</f>
        <v>Bye</v>
      </c>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1:40" ht="12.75">
      <c r="A38" s="104">
        <v>32</v>
      </c>
      <c r="B38" s="106"/>
      <c r="C38" s="96"/>
      <c r="D38" s="97">
        <v>32</v>
      </c>
      <c r="E38" s="97">
        <f>IF(D38&lt;=$C$3,Draw!A34,HLOOKUP($B$3,Draw!$E$2:$BQ$162,Entries!D38+1,FALSE))</f>
        <v>3</v>
      </c>
      <c r="F38" s="97" t="str">
        <f>VLOOKUP($E38,$A$6:$B69,2,FALSE)</f>
        <v>Lindsay Adamson</v>
      </c>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1:40" ht="11.25">
      <c r="A39" s="94"/>
      <c r="B39" s="94"/>
      <c r="C39" s="94"/>
      <c r="D39" s="95"/>
      <c r="E39" s="95"/>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1:40" ht="11.25">
      <c r="A40" s="94"/>
      <c r="B40" s="94"/>
      <c r="C40" s="94"/>
      <c r="D40" s="95"/>
      <c r="E40" s="95"/>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1:40" ht="11.25">
      <c r="A41" s="94"/>
      <c r="B41" s="94"/>
      <c r="C41" s="94"/>
      <c r="D41" s="95"/>
      <c r="E41" s="95"/>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1:40" ht="11.25">
      <c r="A42" s="94"/>
      <c r="B42" s="94"/>
      <c r="C42" s="94"/>
      <c r="D42" s="95"/>
      <c r="E42" s="95"/>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1:40" ht="11.25">
      <c r="A43" s="94"/>
      <c r="B43" s="94"/>
      <c r="C43" s="94"/>
      <c r="D43" s="95"/>
      <c r="E43" s="95"/>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1:40" ht="11.25">
      <c r="A44" s="94"/>
      <c r="B44" s="94"/>
      <c r="C44" s="94"/>
      <c r="D44" s="95"/>
      <c r="E44" s="95"/>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1:40" ht="11.25">
      <c r="A45" s="94"/>
      <c r="B45" s="94"/>
      <c r="C45" s="94"/>
      <c r="D45" s="95"/>
      <c r="E45" s="95"/>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1:40" ht="11.25">
      <c r="A46" s="94"/>
      <c r="B46" s="94"/>
      <c r="C46" s="94"/>
      <c r="D46" s="95"/>
      <c r="E46" s="95"/>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1:40" ht="11.25">
      <c r="A47" s="94"/>
      <c r="B47" s="94"/>
      <c r="C47" s="94"/>
      <c r="D47" s="95"/>
      <c r="E47" s="95"/>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1:40" ht="11.25">
      <c r="A48" s="94"/>
      <c r="B48" s="94"/>
      <c r="C48" s="94"/>
      <c r="D48" s="95"/>
      <c r="E48" s="95"/>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1:40" ht="11.25">
      <c r="A49" s="94"/>
      <c r="B49" s="94"/>
      <c r="C49" s="94"/>
      <c r="D49" s="95"/>
      <c r="E49" s="95"/>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1:40" ht="11.25">
      <c r="A50" s="94"/>
      <c r="B50" s="94"/>
      <c r="C50" s="94"/>
      <c r="D50" s="95"/>
      <c r="E50" s="95"/>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1:40" ht="11.25">
      <c r="A51" s="94"/>
      <c r="B51" s="94"/>
      <c r="C51" s="94"/>
      <c r="D51" s="95"/>
      <c r="E51" s="95"/>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1:40" ht="11.25">
      <c r="A52" s="94"/>
      <c r="B52" s="94"/>
      <c r="C52" s="94"/>
      <c r="D52" s="95"/>
      <c r="E52" s="95"/>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1:40" ht="11.25">
      <c r="A53" s="94"/>
      <c r="B53" s="94"/>
      <c r="C53" s="94"/>
      <c r="D53" s="95"/>
      <c r="E53" s="95"/>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0" ht="11.25">
      <c r="A54" s="94"/>
      <c r="B54" s="94"/>
      <c r="C54" s="94"/>
      <c r="D54" s="95"/>
      <c r="E54" s="95"/>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1:40" ht="11.25">
      <c r="A55" s="94"/>
      <c r="B55" s="94"/>
      <c r="C55" s="94"/>
      <c r="D55" s="95"/>
      <c r="E55" s="95"/>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1:40" ht="11.25">
      <c r="A56" s="94"/>
      <c r="B56" s="94"/>
      <c r="C56" s="94"/>
      <c r="D56" s="95"/>
      <c r="E56" s="95"/>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1:40" ht="11.25">
      <c r="A57" s="94"/>
      <c r="B57" s="94"/>
      <c r="C57" s="94"/>
      <c r="D57" s="95"/>
      <c r="E57" s="95"/>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1:40" ht="11.25">
      <c r="A58" s="94"/>
      <c r="B58" s="94"/>
      <c r="C58" s="94"/>
      <c r="D58" s="95"/>
      <c r="E58" s="95"/>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1:40" ht="11.25">
      <c r="A59" s="94"/>
      <c r="B59" s="94"/>
      <c r="C59" s="94"/>
      <c r="D59" s="95"/>
      <c r="E59" s="95"/>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1:40" ht="11.25">
      <c r="A60" s="94"/>
      <c r="B60" s="94"/>
      <c r="C60" s="94"/>
      <c r="D60" s="95"/>
      <c r="E60" s="95"/>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1:40" ht="11.25">
      <c r="A61" s="94"/>
      <c r="B61" s="94"/>
      <c r="C61" s="94"/>
      <c r="D61" s="95"/>
      <c r="E61" s="95"/>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1:40" ht="11.25">
      <c r="A62" s="94"/>
      <c r="B62" s="94"/>
      <c r="C62" s="94"/>
      <c r="D62" s="95"/>
      <c r="E62" s="95"/>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1:40" ht="11.25">
      <c r="A63" s="94"/>
      <c r="B63" s="94"/>
      <c r="C63" s="94"/>
      <c r="D63" s="95"/>
      <c r="E63" s="95"/>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1:40" ht="11.25">
      <c r="A64" s="94"/>
      <c r="B64" s="94"/>
      <c r="C64" s="94"/>
      <c r="D64" s="95"/>
      <c r="E64" s="95"/>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1:40" ht="11.25">
      <c r="A65" s="94"/>
      <c r="B65" s="94"/>
      <c r="C65" s="94"/>
      <c r="D65" s="95"/>
      <c r="E65" s="95"/>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1:40" ht="11.25">
      <c r="A66" s="94"/>
      <c r="B66" s="94"/>
      <c r="C66" s="94"/>
      <c r="D66" s="95"/>
      <c r="E66" s="95"/>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ht="11.25">
      <c r="A67" s="94"/>
      <c r="B67" s="94"/>
      <c r="C67" s="94"/>
      <c r="D67" s="95"/>
      <c r="E67" s="95"/>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ht="11.25">
      <c r="A68" s="94"/>
      <c r="B68" s="94"/>
      <c r="C68" s="94"/>
      <c r="D68" s="95"/>
      <c r="E68" s="95"/>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1:40" ht="11.25">
      <c r="A69" s="94"/>
      <c r="B69" s="94"/>
      <c r="C69" s="94"/>
      <c r="D69" s="95"/>
      <c r="E69" s="95"/>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1:40" ht="11.25">
      <c r="A70" s="94"/>
      <c r="B70" s="94"/>
      <c r="C70" s="94"/>
      <c r="D70" s="95"/>
      <c r="E70" s="95"/>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1:40" ht="11.25">
      <c r="A71" s="94"/>
      <c r="B71" s="94"/>
      <c r="C71" s="94"/>
      <c r="D71" s="95"/>
      <c r="E71" s="95"/>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1:40" ht="11.25">
      <c r="A72" s="94"/>
      <c r="B72" s="94"/>
      <c r="C72" s="94"/>
      <c r="D72" s="95"/>
      <c r="E72" s="95"/>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1:40" ht="11.25">
      <c r="A73" s="94"/>
      <c r="B73" s="94"/>
      <c r="C73" s="94"/>
      <c r="D73" s="95"/>
      <c r="E73" s="95"/>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1:40" ht="11.25">
      <c r="A74" s="94"/>
      <c r="B74" s="94"/>
      <c r="C74" s="94"/>
      <c r="D74" s="95"/>
      <c r="E74" s="95"/>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1:40" ht="11.25">
      <c r="A75" s="94"/>
      <c r="B75" s="94"/>
      <c r="C75" s="94"/>
      <c r="D75" s="95"/>
      <c r="E75" s="95"/>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1:40" ht="11.25">
      <c r="A76" s="94"/>
      <c r="B76" s="94"/>
      <c r="C76" s="94"/>
      <c r="D76" s="95"/>
      <c r="E76" s="95"/>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1:40" ht="11.25">
      <c r="A77" s="94"/>
      <c r="B77" s="94"/>
      <c r="C77" s="94"/>
      <c r="D77" s="95"/>
      <c r="E77" s="95"/>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1:40" ht="11.25">
      <c r="A78" s="94"/>
      <c r="B78" s="94"/>
      <c r="C78" s="94"/>
      <c r="D78" s="95"/>
      <c r="E78" s="95"/>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1:40" ht="11.25">
      <c r="A79" s="94"/>
      <c r="B79" s="94"/>
      <c r="C79" s="94"/>
      <c r="D79" s="95"/>
      <c r="E79" s="95"/>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1:40" ht="11.25">
      <c r="A80" s="94"/>
      <c r="B80" s="94"/>
      <c r="C80" s="94"/>
      <c r="D80" s="95"/>
      <c r="E80" s="95"/>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1:40" ht="11.25">
      <c r="A81" s="94"/>
      <c r="B81" s="94"/>
      <c r="C81" s="94"/>
      <c r="D81" s="95"/>
      <c r="E81" s="95"/>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1:40" ht="11.25">
      <c r="A82" s="94"/>
      <c r="B82" s="94"/>
      <c r="C82" s="94"/>
      <c r="D82" s="95"/>
      <c r="E82" s="95"/>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1:40" ht="11.25">
      <c r="A83" s="94"/>
      <c r="B83" s="94"/>
      <c r="C83" s="94"/>
      <c r="D83" s="95"/>
      <c r="E83" s="95"/>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1:40" ht="11.25">
      <c r="A84" s="94"/>
      <c r="B84" s="94"/>
      <c r="C84" s="94"/>
      <c r="D84" s="95"/>
      <c r="E84" s="95"/>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1:40" ht="11.25">
      <c r="A85" s="94"/>
      <c r="B85" s="94"/>
      <c r="C85" s="94"/>
      <c r="D85" s="95"/>
      <c r="E85" s="95"/>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1:40" ht="11.25">
      <c r="A86" s="94"/>
      <c r="B86" s="94"/>
      <c r="C86" s="94"/>
      <c r="D86" s="95"/>
      <c r="E86" s="95"/>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1:40" ht="11.25">
      <c r="A87" s="94"/>
      <c r="B87" s="94"/>
      <c r="C87" s="94"/>
      <c r="D87" s="95"/>
      <c r="E87" s="95"/>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1:40" ht="11.25">
      <c r="A88" s="94"/>
      <c r="B88" s="94"/>
      <c r="C88" s="94"/>
      <c r="D88" s="95"/>
      <c r="E88" s="95"/>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1:40" ht="11.25">
      <c r="A89" s="94"/>
      <c r="B89" s="94"/>
      <c r="C89" s="94"/>
      <c r="D89" s="95"/>
      <c r="E89" s="95"/>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1:40" ht="11.25">
      <c r="A90" s="94"/>
      <c r="B90" s="94"/>
      <c r="C90" s="94"/>
      <c r="D90" s="95"/>
      <c r="E90" s="95"/>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1:40" ht="11.25">
      <c r="A91" s="94"/>
      <c r="B91" s="94"/>
      <c r="C91" s="94"/>
      <c r="D91" s="95"/>
      <c r="E91" s="95"/>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1:40" ht="11.25">
      <c r="A92" s="94"/>
      <c r="B92" s="94"/>
      <c r="C92" s="94"/>
      <c r="D92" s="95"/>
      <c r="E92" s="95"/>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1:40" ht="11.25">
      <c r="A93" s="94"/>
      <c r="B93" s="94"/>
      <c r="C93" s="94"/>
      <c r="D93" s="95"/>
      <c r="E93" s="95"/>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1:40" ht="11.25">
      <c r="A94" s="94"/>
      <c r="B94" s="94"/>
      <c r="C94" s="94"/>
      <c r="D94" s="95"/>
      <c r="E94" s="95"/>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1:40" ht="11.25">
      <c r="A95" s="94"/>
      <c r="B95" s="94"/>
      <c r="C95" s="94"/>
      <c r="D95" s="95"/>
      <c r="E95" s="95"/>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1:40" ht="11.25">
      <c r="A96" s="94"/>
      <c r="B96" s="94"/>
      <c r="C96" s="94"/>
      <c r="D96" s="95"/>
      <c r="E96" s="95"/>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1:40" ht="11.25">
      <c r="A97" s="94"/>
      <c r="B97" s="94"/>
      <c r="C97" s="94"/>
      <c r="D97" s="95"/>
      <c r="E97" s="95"/>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1:40" ht="11.25">
      <c r="A98" s="94"/>
      <c r="B98" s="94"/>
      <c r="C98" s="94"/>
      <c r="D98" s="95"/>
      <c r="E98" s="95"/>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1:40" ht="11.25">
      <c r="A99" s="94"/>
      <c r="B99" s="94"/>
      <c r="C99" s="94"/>
      <c r="D99" s="95"/>
      <c r="E99" s="95"/>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ht="11.25">
      <c r="A100" s="94"/>
      <c r="B100" s="94"/>
      <c r="C100" s="94"/>
      <c r="D100" s="95"/>
      <c r="E100" s="95"/>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ht="11.25">
      <c r="A101" s="94"/>
      <c r="B101" s="94"/>
      <c r="C101" s="94"/>
      <c r="D101" s="95"/>
      <c r="E101" s="95"/>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1:40" ht="11.25">
      <c r="A102" s="94"/>
      <c r="B102" s="94"/>
      <c r="C102" s="94"/>
      <c r="D102" s="95"/>
      <c r="E102" s="95"/>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1:40" ht="11.25">
      <c r="A103" s="94"/>
      <c r="B103" s="94"/>
      <c r="C103" s="94"/>
      <c r="D103" s="95"/>
      <c r="E103" s="95"/>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1:40" ht="11.25">
      <c r="A104" s="94"/>
      <c r="B104" s="94"/>
      <c r="C104" s="94"/>
      <c r="D104" s="95"/>
      <c r="E104" s="95"/>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1:40" ht="11.25">
      <c r="A105" s="94"/>
      <c r="B105" s="94"/>
      <c r="C105" s="94"/>
      <c r="D105" s="95"/>
      <c r="E105" s="95"/>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1:40" ht="11.25">
      <c r="A106" s="94"/>
      <c r="B106" s="94"/>
      <c r="C106" s="94"/>
      <c r="D106" s="95"/>
      <c r="E106" s="95"/>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1:40" ht="11.25">
      <c r="A107" s="94"/>
      <c r="B107" s="94"/>
      <c r="C107" s="94"/>
      <c r="D107" s="95"/>
      <c r="E107" s="95"/>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1:40" ht="11.25">
      <c r="A108" s="94"/>
      <c r="B108" s="94"/>
      <c r="C108" s="94"/>
      <c r="D108" s="95"/>
      <c r="E108" s="95"/>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1:40" ht="11.25">
      <c r="A109" s="94"/>
      <c r="B109" s="94"/>
      <c r="C109" s="94"/>
      <c r="D109" s="95"/>
      <c r="E109" s="95"/>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1:40" ht="11.25">
      <c r="A110" s="94"/>
      <c r="B110" s="94"/>
      <c r="C110" s="94"/>
      <c r="D110" s="95"/>
      <c r="E110" s="95"/>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1:40" ht="11.25">
      <c r="A111" s="94"/>
      <c r="B111" s="94"/>
      <c r="C111" s="94"/>
      <c r="D111" s="95"/>
      <c r="E111" s="95"/>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1:40" ht="11.25">
      <c r="A112" s="94"/>
      <c r="B112" s="94"/>
      <c r="C112" s="94"/>
      <c r="D112" s="95"/>
      <c r="E112" s="95"/>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1:40" ht="11.25">
      <c r="A113" s="94"/>
      <c r="B113" s="94"/>
      <c r="C113" s="94"/>
      <c r="D113" s="95"/>
      <c r="E113" s="95"/>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1:40" ht="11.25">
      <c r="A114" s="94"/>
      <c r="B114" s="94"/>
      <c r="C114" s="94"/>
      <c r="D114" s="95"/>
      <c r="E114" s="95"/>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1:40" ht="11.25">
      <c r="A115" s="94"/>
      <c r="B115" s="94"/>
      <c r="C115" s="94"/>
      <c r="D115" s="95"/>
      <c r="E115" s="95"/>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1:40" ht="11.25">
      <c r="A116" s="94"/>
      <c r="B116" s="94"/>
      <c r="C116" s="94"/>
      <c r="D116" s="95"/>
      <c r="E116" s="95"/>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1:40" ht="11.25">
      <c r="A117" s="94"/>
      <c r="B117" s="94"/>
      <c r="C117" s="94"/>
      <c r="D117" s="95"/>
      <c r="E117" s="95"/>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1:40" ht="11.25">
      <c r="A118" s="94"/>
      <c r="B118" s="94"/>
      <c r="C118" s="94"/>
      <c r="D118" s="95"/>
      <c r="E118" s="95"/>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1:40" ht="11.25">
      <c r="A119" s="94"/>
      <c r="B119" s="94"/>
      <c r="C119" s="94"/>
      <c r="D119" s="95"/>
      <c r="E119" s="95"/>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1:40" ht="11.25">
      <c r="A120" s="94"/>
      <c r="B120" s="94"/>
      <c r="C120" s="94"/>
      <c r="D120" s="95"/>
      <c r="E120" s="95"/>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1:40" ht="11.25">
      <c r="A121" s="94"/>
      <c r="B121" s="94"/>
      <c r="C121" s="94"/>
      <c r="D121" s="95"/>
      <c r="E121" s="95"/>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1:40" ht="11.25">
      <c r="A122" s="94"/>
      <c r="B122" s="94"/>
      <c r="C122" s="94"/>
      <c r="D122" s="95"/>
      <c r="E122" s="95"/>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1:40" ht="11.25">
      <c r="A123" s="94"/>
      <c r="B123" s="94"/>
      <c r="C123" s="94"/>
      <c r="D123" s="95"/>
      <c r="E123" s="95"/>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1:40" ht="11.25">
      <c r="A124" s="94"/>
      <c r="B124" s="94"/>
      <c r="C124" s="94"/>
      <c r="D124" s="95"/>
      <c r="E124" s="95"/>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1:40" ht="11.25">
      <c r="A125" s="94"/>
      <c r="B125" s="94"/>
      <c r="C125" s="94"/>
      <c r="D125" s="95"/>
      <c r="E125" s="95"/>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1:40" ht="11.25">
      <c r="A126" s="94"/>
      <c r="B126" s="94"/>
      <c r="C126" s="94"/>
      <c r="D126" s="95"/>
      <c r="E126" s="95"/>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1:40" ht="11.25">
      <c r="A127" s="94"/>
      <c r="B127" s="94"/>
      <c r="C127" s="94"/>
      <c r="D127" s="95"/>
      <c r="E127" s="95"/>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1:40" ht="11.25">
      <c r="A128" s="94"/>
      <c r="B128" s="94"/>
      <c r="C128" s="94"/>
      <c r="D128" s="95"/>
      <c r="E128" s="95"/>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1:40" ht="11.25">
      <c r="A129" s="94"/>
      <c r="B129" s="94"/>
      <c r="C129" s="94"/>
      <c r="D129" s="95"/>
      <c r="E129" s="95"/>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1:40" ht="11.25">
      <c r="A130" s="94"/>
      <c r="B130" s="94"/>
      <c r="C130" s="94"/>
      <c r="D130" s="95"/>
      <c r="E130" s="95"/>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1:40" ht="11.25">
      <c r="A131" s="94"/>
      <c r="B131" s="94"/>
      <c r="C131" s="94"/>
      <c r="D131" s="95"/>
      <c r="E131" s="95"/>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1:40" ht="11.25">
      <c r="A132" s="94"/>
      <c r="B132" s="94"/>
      <c r="C132" s="94"/>
      <c r="D132" s="95"/>
      <c r="E132" s="95"/>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1:40" ht="11.25">
      <c r="A133" s="94"/>
      <c r="B133" s="94"/>
      <c r="C133" s="94"/>
      <c r="D133" s="95"/>
      <c r="E133" s="95"/>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1:40" ht="11.25">
      <c r="A134" s="94"/>
      <c r="B134" s="94"/>
      <c r="C134" s="94"/>
      <c r="D134" s="95"/>
      <c r="E134" s="95"/>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1:40" ht="11.25">
      <c r="A135" s="94"/>
      <c r="B135" s="94"/>
      <c r="C135" s="94"/>
      <c r="D135" s="95"/>
      <c r="E135" s="95"/>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1:40" ht="11.25">
      <c r="A136" s="94"/>
      <c r="B136" s="94"/>
      <c r="C136" s="94"/>
      <c r="D136" s="95"/>
      <c r="E136" s="95"/>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1:40" ht="11.25">
      <c r="A137" s="94"/>
      <c r="B137" s="94"/>
      <c r="C137" s="94"/>
      <c r="D137" s="95"/>
      <c r="E137" s="95"/>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1:40" ht="11.25">
      <c r="A138" s="94"/>
      <c r="B138" s="94"/>
      <c r="C138" s="94"/>
      <c r="D138" s="95"/>
      <c r="E138" s="95"/>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1:40" ht="11.25">
      <c r="A139" s="94"/>
      <c r="B139" s="94"/>
      <c r="C139" s="94"/>
      <c r="D139" s="95"/>
      <c r="E139" s="95"/>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40" ht="11.25">
      <c r="A140" s="94"/>
      <c r="B140" s="94"/>
      <c r="C140" s="94"/>
      <c r="D140" s="95"/>
      <c r="E140" s="95"/>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1:40" ht="11.25">
      <c r="A141" s="94"/>
      <c r="B141" s="94"/>
      <c r="C141" s="94"/>
      <c r="D141" s="95"/>
      <c r="E141" s="95"/>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1:40" ht="11.25">
      <c r="A142" s="94"/>
      <c r="B142" s="94"/>
      <c r="C142" s="94"/>
      <c r="D142" s="95"/>
      <c r="E142" s="95"/>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1:40" ht="11.25">
      <c r="A143" s="94"/>
      <c r="B143" s="94"/>
      <c r="C143" s="94"/>
      <c r="D143" s="95"/>
      <c r="E143" s="95"/>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1:40" ht="11.25">
      <c r="A144" s="94"/>
      <c r="B144" s="94"/>
      <c r="C144" s="94"/>
      <c r="D144" s="95"/>
      <c r="E144" s="95"/>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1:40" ht="11.25">
      <c r="A145" s="94"/>
      <c r="B145" s="94"/>
      <c r="C145" s="94"/>
      <c r="D145" s="95"/>
      <c r="E145" s="95"/>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1:40" ht="11.25">
      <c r="A146" s="94"/>
      <c r="B146" s="94"/>
      <c r="C146" s="94"/>
      <c r="D146" s="95"/>
      <c r="E146" s="95"/>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1:40" ht="11.25">
      <c r="A147" s="94"/>
      <c r="B147" s="94"/>
      <c r="C147" s="94"/>
      <c r="D147" s="95"/>
      <c r="E147" s="95"/>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1:40" ht="11.25">
      <c r="A148" s="94"/>
      <c r="B148" s="94"/>
      <c r="C148" s="94"/>
      <c r="D148" s="95"/>
      <c r="E148" s="95"/>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1:40" ht="11.25">
      <c r="A149" s="94"/>
      <c r="B149" s="94"/>
      <c r="C149" s="94"/>
      <c r="D149" s="95"/>
      <c r="E149" s="95"/>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1:40" ht="11.25">
      <c r="A150" s="94"/>
      <c r="B150" s="94"/>
      <c r="C150" s="94"/>
      <c r="D150" s="95"/>
      <c r="E150" s="95"/>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1:40" ht="11.25">
      <c r="A151" s="94"/>
      <c r="B151" s="94"/>
      <c r="C151" s="94"/>
      <c r="D151" s="95"/>
      <c r="E151" s="95"/>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1:40" ht="11.25">
      <c r="A152" s="94"/>
      <c r="B152" s="94"/>
      <c r="C152" s="94"/>
      <c r="D152" s="95"/>
      <c r="E152" s="95"/>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1:40" ht="11.25">
      <c r="A153" s="94"/>
      <c r="B153" s="94"/>
      <c r="C153" s="94"/>
      <c r="D153" s="95"/>
      <c r="E153" s="95"/>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1:40" ht="11.25">
      <c r="A154" s="94"/>
      <c r="B154" s="94"/>
      <c r="C154" s="94"/>
      <c r="D154" s="95"/>
      <c r="E154" s="95"/>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1:40" ht="11.25">
      <c r="A155" s="94"/>
      <c r="B155" s="94"/>
      <c r="C155" s="94"/>
      <c r="D155" s="95"/>
      <c r="E155" s="95"/>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1:40" ht="11.25">
      <c r="A156" s="94"/>
      <c r="B156" s="94"/>
      <c r="C156" s="94"/>
      <c r="D156" s="95"/>
      <c r="E156" s="95"/>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1:40" ht="11.25">
      <c r="A157" s="94"/>
      <c r="B157" s="94"/>
      <c r="C157" s="94"/>
      <c r="D157" s="95"/>
      <c r="E157" s="95"/>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1:40" ht="11.25">
      <c r="A158" s="94"/>
      <c r="B158" s="94"/>
      <c r="C158" s="94"/>
      <c r="D158" s="95"/>
      <c r="E158" s="95"/>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1:40" ht="11.25">
      <c r="A159" s="94"/>
      <c r="B159" s="94"/>
      <c r="C159" s="94"/>
      <c r="D159" s="95"/>
      <c r="E159" s="95"/>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1:40" ht="11.25">
      <c r="A160" s="94"/>
      <c r="B160" s="94"/>
      <c r="C160" s="94"/>
      <c r="D160" s="95"/>
      <c r="E160" s="95"/>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1:40" ht="11.25">
      <c r="A161" s="94"/>
      <c r="B161" s="94"/>
      <c r="C161" s="94"/>
      <c r="D161" s="95"/>
      <c r="E161" s="95"/>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1:40" ht="11.25">
      <c r="A162" s="94"/>
      <c r="B162" s="94"/>
      <c r="C162" s="94"/>
      <c r="D162" s="95"/>
      <c r="E162" s="95"/>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1:40" ht="11.25">
      <c r="A163" s="94"/>
      <c r="B163" s="94"/>
      <c r="C163" s="94"/>
      <c r="D163" s="95"/>
      <c r="E163" s="95"/>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1:40" ht="11.25">
      <c r="A164" s="94"/>
      <c r="B164" s="94"/>
      <c r="C164" s="94"/>
      <c r="D164" s="95"/>
      <c r="E164" s="95"/>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1:40" ht="11.25">
      <c r="A165" s="94"/>
      <c r="B165" s="94"/>
      <c r="C165" s="94"/>
      <c r="D165" s="95"/>
      <c r="E165" s="95"/>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1:40" ht="11.25">
      <c r="A166" s="94"/>
      <c r="B166" s="94"/>
      <c r="C166" s="94"/>
      <c r="D166" s="95"/>
      <c r="E166" s="95"/>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1:40" ht="11.25">
      <c r="A167" s="94"/>
      <c r="B167" s="94"/>
      <c r="C167" s="94"/>
      <c r="D167" s="95"/>
      <c r="E167" s="95"/>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1:40" ht="11.25">
      <c r="A168" s="94"/>
      <c r="B168" s="94"/>
      <c r="C168" s="94"/>
      <c r="D168" s="95"/>
      <c r="E168" s="95"/>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1:40" ht="11.25">
      <c r="A169" s="94"/>
      <c r="B169" s="94"/>
      <c r="C169" s="94"/>
      <c r="D169" s="95"/>
      <c r="E169" s="95"/>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1:40" ht="11.25">
      <c r="A170" s="94"/>
      <c r="B170" s="94"/>
      <c r="C170" s="94"/>
      <c r="D170" s="95"/>
      <c r="E170" s="95"/>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1:40" ht="11.25">
      <c r="A171" s="94"/>
      <c r="B171" s="94"/>
      <c r="C171" s="94"/>
      <c r="D171" s="95"/>
      <c r="E171" s="95"/>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1:40" ht="11.25">
      <c r="A172" s="94"/>
      <c r="B172" s="94"/>
      <c r="C172" s="94"/>
      <c r="D172" s="95"/>
      <c r="E172" s="95"/>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1:40" ht="11.25">
      <c r="A173" s="94"/>
      <c r="B173" s="94"/>
      <c r="C173" s="94"/>
      <c r="D173" s="95"/>
      <c r="E173" s="95"/>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1:40" ht="11.25">
      <c r="A174" s="94"/>
      <c r="B174" s="94"/>
      <c r="C174" s="94"/>
      <c r="D174" s="95"/>
      <c r="E174" s="95"/>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1:40" ht="11.25">
      <c r="A175" s="94"/>
      <c r="B175" s="94"/>
      <c r="C175" s="94"/>
      <c r="D175" s="95"/>
      <c r="E175" s="95"/>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1:40" ht="11.25">
      <c r="A176" s="94"/>
      <c r="B176" s="94"/>
      <c r="C176" s="94"/>
      <c r="D176" s="95"/>
      <c r="E176" s="95"/>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1:40" ht="11.25">
      <c r="A177" s="94"/>
      <c r="B177" s="94"/>
      <c r="C177" s="94"/>
      <c r="D177" s="95"/>
      <c r="E177" s="95"/>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1:40" ht="11.25">
      <c r="A178" s="94"/>
      <c r="B178" s="94"/>
      <c r="C178" s="94"/>
      <c r="D178" s="95"/>
      <c r="E178" s="95"/>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1:40" ht="11.25">
      <c r="A179" s="94"/>
      <c r="B179" s="94"/>
      <c r="C179" s="94"/>
      <c r="D179" s="95"/>
      <c r="E179" s="95"/>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1:40" ht="11.25">
      <c r="A180" s="94"/>
      <c r="B180" s="94"/>
      <c r="C180" s="94"/>
      <c r="D180" s="95"/>
      <c r="E180" s="95"/>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1:40" ht="11.25">
      <c r="A181" s="94"/>
      <c r="B181" s="94"/>
      <c r="C181" s="94"/>
      <c r="D181" s="95"/>
      <c r="E181" s="95"/>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1:40" ht="11.25">
      <c r="A182" s="94"/>
      <c r="B182" s="94"/>
      <c r="C182" s="94"/>
      <c r="D182" s="95"/>
      <c r="E182" s="95"/>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1:40" ht="11.25">
      <c r="A183" s="94"/>
      <c r="B183" s="94"/>
      <c r="C183" s="94"/>
      <c r="D183" s="95"/>
      <c r="E183" s="95"/>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1:40" ht="11.25">
      <c r="A184" s="94"/>
      <c r="B184" s="94"/>
      <c r="C184" s="94"/>
      <c r="D184" s="95"/>
      <c r="E184" s="95"/>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1:40" ht="11.25">
      <c r="A185" s="94"/>
      <c r="B185" s="94"/>
      <c r="C185" s="94"/>
      <c r="D185" s="95"/>
      <c r="E185" s="95"/>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1:40" ht="11.25">
      <c r="A186" s="94"/>
      <c r="B186" s="94"/>
      <c r="C186" s="94"/>
      <c r="D186" s="95"/>
      <c r="E186" s="95"/>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1:40" ht="11.25">
      <c r="A187" s="94"/>
      <c r="B187" s="94"/>
      <c r="C187" s="94"/>
      <c r="D187" s="95"/>
      <c r="E187" s="95"/>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1:40" ht="11.25">
      <c r="A188" s="94"/>
      <c r="B188" s="94"/>
      <c r="C188" s="94"/>
      <c r="D188" s="95"/>
      <c r="E188" s="95"/>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1:40" ht="11.25">
      <c r="A189" s="94"/>
      <c r="B189" s="94"/>
      <c r="C189" s="94"/>
      <c r="D189" s="95"/>
      <c r="E189" s="95"/>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1:40" ht="11.25">
      <c r="A190" s="94"/>
      <c r="B190" s="94"/>
      <c r="C190" s="94"/>
      <c r="D190" s="95"/>
      <c r="E190" s="95"/>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1:40" ht="11.25">
      <c r="A191" s="94"/>
      <c r="B191" s="94"/>
      <c r="C191" s="94"/>
      <c r="D191" s="95"/>
      <c r="E191" s="95"/>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1:40" ht="11.25">
      <c r="A192" s="94"/>
      <c r="B192" s="94"/>
      <c r="C192" s="94"/>
      <c r="D192" s="95"/>
      <c r="E192" s="95"/>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1:40" ht="11.25">
      <c r="A193" s="94"/>
      <c r="B193" s="94"/>
      <c r="C193" s="94"/>
      <c r="D193" s="95"/>
      <c r="E193" s="95"/>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1:40" ht="11.25">
      <c r="A194" s="94"/>
      <c r="B194" s="94"/>
      <c r="C194" s="94"/>
      <c r="D194" s="95"/>
      <c r="E194" s="95"/>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1:40" ht="11.25">
      <c r="A195" s="94"/>
      <c r="B195" s="94"/>
      <c r="C195" s="94"/>
      <c r="D195" s="95"/>
      <c r="E195" s="95"/>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1:40" ht="11.25">
      <c r="A196" s="94"/>
      <c r="B196" s="94"/>
      <c r="C196" s="94"/>
      <c r="D196" s="95"/>
      <c r="E196" s="95"/>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1:40" ht="11.25">
      <c r="A197" s="94"/>
      <c r="B197" s="94"/>
      <c r="C197" s="94"/>
      <c r="D197" s="95"/>
      <c r="E197" s="95"/>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1:40" ht="11.25">
      <c r="A198" s="94"/>
      <c r="B198" s="94"/>
      <c r="C198" s="94"/>
      <c r="D198" s="95"/>
      <c r="E198" s="95"/>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1:40" ht="11.25">
      <c r="A199" s="94"/>
      <c r="B199" s="94"/>
      <c r="C199" s="94"/>
      <c r="D199" s="95"/>
      <c r="E199" s="95"/>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1:40" ht="11.25">
      <c r="A200" s="94"/>
      <c r="B200" s="94"/>
      <c r="C200" s="94"/>
      <c r="D200" s="95"/>
      <c r="E200" s="95"/>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1:40" ht="11.25">
      <c r="A201" s="94"/>
      <c r="B201" s="94"/>
      <c r="C201" s="94"/>
      <c r="D201" s="95"/>
      <c r="E201" s="95"/>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1:40" ht="11.25">
      <c r="A202" s="94"/>
      <c r="B202" s="94"/>
      <c r="C202" s="94"/>
      <c r="D202" s="95"/>
      <c r="E202" s="95"/>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1:40" ht="11.25">
      <c r="A203" s="94"/>
      <c r="B203" s="94"/>
      <c r="C203" s="94"/>
      <c r="D203" s="95"/>
      <c r="E203" s="95"/>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1:40" ht="11.25">
      <c r="A204" s="94"/>
      <c r="B204" s="94"/>
      <c r="C204" s="94"/>
      <c r="D204" s="95"/>
      <c r="E204" s="95"/>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1:40" ht="11.25">
      <c r="A205" s="94"/>
      <c r="B205" s="94"/>
      <c r="C205" s="94"/>
      <c r="D205" s="95"/>
      <c r="E205" s="95"/>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1:40" ht="11.25">
      <c r="A206" s="94"/>
      <c r="B206" s="94"/>
      <c r="C206" s="94"/>
      <c r="D206" s="95"/>
      <c r="E206" s="95"/>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1:40" ht="11.25">
      <c r="A207" s="94"/>
      <c r="B207" s="94"/>
      <c r="C207" s="94"/>
      <c r="D207" s="95"/>
      <c r="E207" s="95"/>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1:40" ht="11.25">
      <c r="A208" s="94"/>
      <c r="B208" s="94"/>
      <c r="C208" s="94"/>
      <c r="D208" s="95"/>
      <c r="E208" s="95"/>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1:40" ht="11.25">
      <c r="A209" s="94"/>
      <c r="B209" s="94"/>
      <c r="C209" s="94"/>
      <c r="D209" s="95"/>
      <c r="E209" s="95"/>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1:40" ht="11.25">
      <c r="A210" s="94"/>
      <c r="B210" s="94"/>
      <c r="C210" s="94"/>
      <c r="D210" s="95"/>
      <c r="E210" s="95"/>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1:40" ht="11.25">
      <c r="A211" s="94"/>
      <c r="B211" s="94"/>
      <c r="C211" s="94"/>
      <c r="D211" s="95"/>
      <c r="E211" s="95"/>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1:40" ht="11.25">
      <c r="A212" s="94"/>
      <c r="B212" s="94"/>
      <c r="C212" s="94"/>
      <c r="D212" s="95"/>
      <c r="E212" s="95"/>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ht="11.25">
      <c r="C213" s="94"/>
    </row>
    <row r="214" ht="11.25">
      <c r="C214" s="94"/>
    </row>
    <row r="215" ht="11.25">
      <c r="C215" s="94"/>
    </row>
    <row r="216" ht="11.25">
      <c r="C216" s="94"/>
    </row>
    <row r="217" ht="11.25">
      <c r="C217" s="94"/>
    </row>
    <row r="218" ht="11.25">
      <c r="C218" s="94"/>
    </row>
    <row r="219" ht="11.25">
      <c r="C219" s="94"/>
    </row>
    <row r="220" ht="11.25">
      <c r="C220" s="94"/>
    </row>
    <row r="221" ht="11.25">
      <c r="C221" s="94"/>
    </row>
    <row r="222" ht="11.25">
      <c r="C222" s="94"/>
    </row>
    <row r="223" ht="11.25">
      <c r="C223" s="94"/>
    </row>
    <row r="224" ht="11.25">
      <c r="C224" s="94"/>
    </row>
    <row r="225" ht="11.25">
      <c r="C225" s="94"/>
    </row>
    <row r="226" ht="11.25">
      <c r="C226" s="94"/>
    </row>
    <row r="227" ht="11.25">
      <c r="C227" s="94"/>
    </row>
    <row r="228" ht="11.25">
      <c r="C228" s="94"/>
    </row>
    <row r="229" ht="11.25">
      <c r="C229" s="94"/>
    </row>
    <row r="230" ht="11.25">
      <c r="C230" s="94"/>
    </row>
    <row r="231" ht="11.25">
      <c r="C231" s="94"/>
    </row>
    <row r="232" ht="11.25">
      <c r="C232" s="94"/>
    </row>
    <row r="233" ht="11.25">
      <c r="C233" s="94"/>
    </row>
    <row r="234" ht="11.25">
      <c r="C234" s="94"/>
    </row>
    <row r="235" ht="11.25">
      <c r="C235" s="94"/>
    </row>
    <row r="236" ht="11.25">
      <c r="C236" s="94"/>
    </row>
    <row r="237" ht="11.25">
      <c r="C237" s="94"/>
    </row>
    <row r="238" ht="11.25">
      <c r="C238" s="94"/>
    </row>
    <row r="239" ht="11.25">
      <c r="C239" s="94"/>
    </row>
    <row r="240" ht="11.25">
      <c r="C240" s="94"/>
    </row>
    <row r="241" ht="11.25">
      <c r="C241" s="94"/>
    </row>
    <row r="242" ht="11.25">
      <c r="C242" s="94"/>
    </row>
    <row r="243" ht="11.25">
      <c r="C243" s="94"/>
    </row>
    <row r="244" ht="11.25">
      <c r="C244" s="94"/>
    </row>
    <row r="245" ht="11.25">
      <c r="C245" s="94"/>
    </row>
    <row r="246" ht="11.25">
      <c r="C246" s="94"/>
    </row>
    <row r="247" ht="11.25">
      <c r="C247" s="94"/>
    </row>
    <row r="248" ht="11.25">
      <c r="C248" s="94"/>
    </row>
    <row r="249" ht="11.25">
      <c r="C249" s="94"/>
    </row>
    <row r="250" ht="11.25">
      <c r="C250" s="94"/>
    </row>
    <row r="251" ht="11.25">
      <c r="C251" s="94"/>
    </row>
    <row r="252" ht="11.25">
      <c r="C252" s="94"/>
    </row>
    <row r="253" ht="11.25">
      <c r="C253" s="94"/>
    </row>
    <row r="254" ht="11.25">
      <c r="C254" s="94"/>
    </row>
    <row r="255" ht="11.25">
      <c r="C255" s="94"/>
    </row>
    <row r="256" ht="11.25">
      <c r="C256" s="94"/>
    </row>
    <row r="257" ht="11.25">
      <c r="C257" s="94"/>
    </row>
    <row r="258" ht="11.25">
      <c r="C258" s="94"/>
    </row>
    <row r="259" ht="11.25">
      <c r="C259" s="94"/>
    </row>
    <row r="260" ht="11.25">
      <c r="C260" s="94"/>
    </row>
    <row r="261" ht="11.25">
      <c r="C261" s="94"/>
    </row>
    <row r="262" ht="11.25">
      <c r="C262" s="94"/>
    </row>
    <row r="263" ht="11.25">
      <c r="C263" s="94"/>
    </row>
    <row r="264" ht="11.25">
      <c r="C264" s="94"/>
    </row>
    <row r="265" ht="11.25">
      <c r="C265" s="94"/>
    </row>
    <row r="266" ht="11.25">
      <c r="C266" s="94"/>
    </row>
    <row r="267" ht="11.25">
      <c r="C267" s="94"/>
    </row>
    <row r="268" ht="11.25">
      <c r="C268" s="94"/>
    </row>
    <row r="269" ht="11.25">
      <c r="C269" s="94"/>
    </row>
    <row r="270" ht="11.25">
      <c r="C270" s="94"/>
    </row>
    <row r="271" ht="11.25">
      <c r="C271" s="94"/>
    </row>
    <row r="272" ht="11.25">
      <c r="C272" s="94"/>
    </row>
    <row r="273" ht="11.25">
      <c r="C273" s="94"/>
    </row>
    <row r="274" ht="11.25">
      <c r="C274" s="94"/>
    </row>
    <row r="275" ht="11.25">
      <c r="C275" s="94"/>
    </row>
    <row r="276" ht="11.25">
      <c r="C276" s="94"/>
    </row>
    <row r="277" ht="11.25">
      <c r="C277" s="94"/>
    </row>
    <row r="278" ht="11.25">
      <c r="C278" s="94"/>
    </row>
    <row r="279" ht="11.25">
      <c r="C279" s="94"/>
    </row>
    <row r="280" ht="11.25">
      <c r="C280" s="94"/>
    </row>
    <row r="281" ht="11.25">
      <c r="C281" s="94"/>
    </row>
    <row r="282" ht="11.25">
      <c r="C282" s="94"/>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conditionalFormatting sqref="B7:B38">
    <cfRule type="expression" priority="1" dxfId="52" stopIfTrue="1">
      <formula>AND(COUNTIF($B$7:$B$38,B7)=2,NOT(ISBLANK(B7)))</formula>
    </cfRule>
  </conditionalFormatting>
  <conditionalFormatting sqref="E7:F38">
    <cfRule type="expression" priority="2" dxfId="64"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6"/>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8.8515625" style="0" hidden="1" customWidth="1"/>
  </cols>
  <sheetData>
    <row r="1" spans="1:102" ht="30" customHeight="1">
      <c r="A1" s="99" t="s">
        <v>29</v>
      </c>
      <c r="B1" s="100"/>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row>
    <row r="2" spans="1:102" ht="29.25" customHeight="1" thickBot="1">
      <c r="A2" s="91" t="s">
        <v>22</v>
      </c>
      <c r="B2" s="91" t="s">
        <v>28</v>
      </c>
      <c r="C2" s="92" t="s">
        <v>21</v>
      </c>
      <c r="D2" s="93"/>
      <c r="E2" s="89">
        <v>16</v>
      </c>
      <c r="F2" s="89">
        <v>17</v>
      </c>
      <c r="G2" s="89">
        <v>18</v>
      </c>
      <c r="H2" s="89">
        <v>19</v>
      </c>
      <c r="I2" s="89">
        <v>20</v>
      </c>
      <c r="J2" s="89">
        <v>21</v>
      </c>
      <c r="K2" s="89">
        <v>22</v>
      </c>
      <c r="L2" s="89">
        <v>23</v>
      </c>
      <c r="M2" s="89">
        <v>24</v>
      </c>
      <c r="N2" s="89">
        <v>25</v>
      </c>
      <c r="O2" s="89">
        <v>26</v>
      </c>
      <c r="P2" s="89">
        <v>27</v>
      </c>
      <c r="Q2" s="89">
        <v>28</v>
      </c>
      <c r="R2" s="89">
        <v>29</v>
      </c>
      <c r="S2" s="89">
        <v>30</v>
      </c>
      <c r="T2" s="89">
        <v>31</v>
      </c>
      <c r="U2" s="89">
        <v>32</v>
      </c>
      <c r="V2" s="89">
        <v>49</v>
      </c>
      <c r="W2" s="89">
        <v>50</v>
      </c>
      <c r="X2" s="89">
        <v>51</v>
      </c>
      <c r="Y2" s="89">
        <v>52</v>
      </c>
      <c r="Z2" s="89">
        <v>53</v>
      </c>
      <c r="AA2" s="89">
        <v>54</v>
      </c>
      <c r="AB2" s="89">
        <v>55</v>
      </c>
      <c r="AC2" s="89">
        <v>56</v>
      </c>
      <c r="AD2" s="89">
        <v>57</v>
      </c>
      <c r="AE2" s="89">
        <v>58</v>
      </c>
      <c r="AF2" s="89">
        <v>59</v>
      </c>
      <c r="AG2" s="89">
        <v>60</v>
      </c>
      <c r="AH2" s="89">
        <v>61</v>
      </c>
      <c r="AI2" s="89">
        <v>62</v>
      </c>
      <c r="AJ2" s="89">
        <v>63</v>
      </c>
      <c r="AK2" s="89">
        <v>64</v>
      </c>
      <c r="AL2" s="89">
        <v>97</v>
      </c>
      <c r="AM2" s="89">
        <v>98</v>
      </c>
      <c r="AN2" s="89">
        <v>99</v>
      </c>
      <c r="AO2" s="89">
        <v>100</v>
      </c>
      <c r="AP2" s="89">
        <v>101</v>
      </c>
      <c r="AQ2" s="89">
        <v>102</v>
      </c>
      <c r="AR2" s="89">
        <v>103</v>
      </c>
      <c r="AS2" s="89">
        <v>104</v>
      </c>
      <c r="AT2" s="89">
        <v>105</v>
      </c>
      <c r="AU2" s="89">
        <v>106</v>
      </c>
      <c r="AV2" s="89">
        <v>107</v>
      </c>
      <c r="AW2" s="89">
        <v>108</v>
      </c>
      <c r="AX2" s="89">
        <v>109</v>
      </c>
      <c r="AY2" s="89">
        <v>110</v>
      </c>
      <c r="AZ2" s="89">
        <v>111</v>
      </c>
      <c r="BA2" s="89">
        <v>112</v>
      </c>
      <c r="BB2" s="89">
        <v>113</v>
      </c>
      <c r="BC2" s="89">
        <v>114</v>
      </c>
      <c r="BD2" s="89">
        <v>115</v>
      </c>
      <c r="BE2" s="89">
        <v>116</v>
      </c>
      <c r="BF2" s="89">
        <v>117</v>
      </c>
      <c r="BG2" s="89">
        <v>118</v>
      </c>
      <c r="BH2" s="89">
        <v>119</v>
      </c>
      <c r="BI2" s="89">
        <v>120</v>
      </c>
      <c r="BJ2" s="89">
        <v>121</v>
      </c>
      <c r="BK2" s="89">
        <v>122</v>
      </c>
      <c r="BL2" s="89">
        <v>123</v>
      </c>
      <c r="BM2" s="89">
        <v>124</v>
      </c>
      <c r="BN2" s="89">
        <v>125</v>
      </c>
      <c r="BO2" s="89">
        <v>126</v>
      </c>
      <c r="BP2" s="89">
        <v>127</v>
      </c>
      <c r="BQ2" s="89">
        <v>128</v>
      </c>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row>
    <row r="3" spans="1:102" ht="13.5" customHeight="1" thickBot="1" thickTop="1">
      <c r="A3" s="84">
        <f>IF(Entries!$B28=0," ",Entries!$A28)</f>
        <v>22</v>
      </c>
      <c r="B3" s="86">
        <f aca="true" ca="1" t="shared" si="0" ref="B3:B34">IF(A3=" "," ",RAND())</f>
        <v>0.4514921199762285</v>
      </c>
      <c r="C3" s="85">
        <f>IF(Entries!$B7=0," ",Entries!$A7)</f>
        <v>1</v>
      </c>
      <c r="D3" s="87"/>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161" t="s">
        <v>35</v>
      </c>
      <c r="BS3" s="162"/>
      <c r="BT3" s="162"/>
      <c r="BU3" s="162"/>
      <c r="BV3" s="163"/>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row>
    <row r="4" spans="1:102" ht="13.5" customHeight="1" thickBot="1">
      <c r="A4" s="84">
        <f>IF(Entries!$B29=0," ",Entries!$A29)</f>
        <v>23</v>
      </c>
      <c r="B4" s="86">
        <f ca="1" t="shared" si="0"/>
        <v>0.22990118859498354</v>
      </c>
      <c r="C4" s="85">
        <f>IF(Entries!$B8=0," ",Entries!$A8)</f>
        <v>2</v>
      </c>
      <c r="D4" s="87"/>
      <c r="E4" s="90">
        <f>$A$3</f>
        <v>22</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164"/>
      <c r="BS4" s="165"/>
      <c r="BT4" s="165"/>
      <c r="BU4" s="165"/>
      <c r="BV4" s="166"/>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row>
    <row r="5" spans="1:102" ht="13.5" customHeight="1" thickBot="1">
      <c r="A5" s="84">
        <f>IF(Entries!$B16=0," ",Entries!$A16)</f>
        <v>10</v>
      </c>
      <c r="B5" s="86">
        <f ca="1" t="shared" si="0"/>
        <v>0.21938103842134993</v>
      </c>
      <c r="C5" s="85">
        <f>IF(Entries!$B9=0," ",Entries!$A9)</f>
        <v>3</v>
      </c>
      <c r="D5" s="87"/>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164"/>
      <c r="BS5" s="165"/>
      <c r="BT5" s="165"/>
      <c r="BU5" s="165"/>
      <c r="BV5" s="166"/>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row>
    <row r="6" spans="1:102" ht="13.5" customHeight="1" thickBot="1">
      <c r="A6" s="84">
        <f>IF(Entries!$B14=0," ",Entries!$A14)</f>
        <v>8</v>
      </c>
      <c r="B6" s="86">
        <f ca="1" t="shared" si="0"/>
        <v>0.4597688508679847</v>
      </c>
      <c r="C6" s="85">
        <f>IF(Entries!$B10=0," ",Entries!$A10)</f>
        <v>4</v>
      </c>
      <c r="D6" s="87"/>
      <c r="E6" s="90">
        <f>$A$4</f>
        <v>23</v>
      </c>
      <c r="F6" s="90">
        <f>$A$5</f>
        <v>10</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164"/>
      <c r="BS6" s="165"/>
      <c r="BT6" s="165"/>
      <c r="BU6" s="165"/>
      <c r="BV6" s="166"/>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row>
    <row r="7" spans="1:102" ht="13.5" customHeight="1" thickBot="1">
      <c r="A7" s="84">
        <f>IF(Entries!$B11=0," ",Entries!$A11)</f>
        <v>5</v>
      </c>
      <c r="B7" s="86">
        <f ca="1" t="shared" si="0"/>
        <v>0.9232291478405314</v>
      </c>
      <c r="C7" s="85">
        <f>IF(Entries!$B11=0," ",Entries!$A11)</f>
        <v>5</v>
      </c>
      <c r="D7" s="87"/>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164"/>
      <c r="BS7" s="165"/>
      <c r="BT7" s="165"/>
      <c r="BU7" s="165"/>
      <c r="BV7" s="166"/>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row>
    <row r="8" spans="1:102" ht="13.5" customHeight="1" thickBot="1">
      <c r="A8" s="84">
        <f>IF(Entries!$B27=0," ",Entries!$A27)</f>
        <v>21</v>
      </c>
      <c r="B8" s="86">
        <f ca="1" t="shared" si="0"/>
        <v>0.7605061122910728</v>
      </c>
      <c r="C8" s="85">
        <f>IF(Entries!$B12=0," ",Entries!$A12)</f>
        <v>6</v>
      </c>
      <c r="D8" s="87"/>
      <c r="E8" s="90">
        <f>$A$5</f>
        <v>10</v>
      </c>
      <c r="F8" s="90">
        <f>$A$6</f>
        <v>8</v>
      </c>
      <c r="G8" s="90">
        <f>$A$7</f>
        <v>5</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164"/>
      <c r="BS8" s="165"/>
      <c r="BT8" s="165"/>
      <c r="BU8" s="165"/>
      <c r="BV8" s="166"/>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row>
    <row r="9" spans="1:102" ht="13.5" customHeight="1" thickBot="1">
      <c r="A9" s="84">
        <f>IF(Entries!$B8=0," ",Entries!$A8)</f>
        <v>2</v>
      </c>
      <c r="B9" s="86">
        <f ca="1" t="shared" si="0"/>
        <v>0.11824487954938367</v>
      </c>
      <c r="C9" s="85">
        <f>IF(Entries!$B13=0," ",Entries!$A13)</f>
        <v>7</v>
      </c>
      <c r="D9" s="87"/>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167"/>
      <c r="BS9" s="168"/>
      <c r="BT9" s="168"/>
      <c r="BU9" s="168"/>
      <c r="BV9" s="169"/>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row>
    <row r="10" spans="1:102" ht="13.5" customHeight="1" thickBot="1">
      <c r="A10" s="84">
        <f>IF(Entries!$B20=0," ",Entries!$A20)</f>
        <v>14</v>
      </c>
      <c r="B10" s="86">
        <f ca="1" t="shared" si="0"/>
        <v>0.20236146683149658</v>
      </c>
      <c r="C10" s="85">
        <f>IF(Entries!$B14=0," ",Entries!$A14)</f>
        <v>8</v>
      </c>
      <c r="D10" s="87"/>
      <c r="E10" s="90">
        <f>$A$6</f>
        <v>8</v>
      </c>
      <c r="F10" s="90">
        <f>$A$7</f>
        <v>5</v>
      </c>
      <c r="G10" s="90">
        <f>$A$8</f>
        <v>21</v>
      </c>
      <c r="H10" s="90">
        <f>$A$9</f>
        <v>2</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8"/>
      <c r="BS10" s="98"/>
      <c r="BT10" s="98"/>
      <c r="BU10" s="98"/>
      <c r="BV10" s="98"/>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row>
    <row r="11" spans="1:102" ht="13.5" customHeight="1" thickBot="1">
      <c r="A11" s="84">
        <f>IF(Entries!$B22=0," ",Entries!$A22)</f>
        <v>16</v>
      </c>
      <c r="B11" s="86">
        <f ca="1" t="shared" si="0"/>
        <v>0.12585726064746772</v>
      </c>
      <c r="C11" s="85">
        <f>IF(Entries!$B15=0," ",Entries!$A15)</f>
        <v>9</v>
      </c>
      <c r="D11" s="87"/>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8"/>
      <c r="BS11" s="98"/>
      <c r="BT11" s="98"/>
      <c r="BU11" s="98"/>
      <c r="BV11" s="98"/>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row>
    <row r="12" spans="1:102" ht="13.5" customHeight="1" thickBot="1">
      <c r="A12" s="84">
        <f>IF(Entries!$B24=0," ",Entries!$A24)</f>
        <v>18</v>
      </c>
      <c r="B12" s="86">
        <f ca="1" t="shared" si="0"/>
        <v>0.8533628391936843</v>
      </c>
      <c r="C12" s="85">
        <f>IF(Entries!$B16=0," ",Entries!$A16)</f>
        <v>10</v>
      </c>
      <c r="D12" s="87"/>
      <c r="E12" s="90">
        <f>$A$7</f>
        <v>5</v>
      </c>
      <c r="F12" s="90">
        <f>$A$8</f>
        <v>21</v>
      </c>
      <c r="G12" s="90">
        <f>$A$9</f>
        <v>2</v>
      </c>
      <c r="H12" s="90">
        <f>$A$10</f>
        <v>14</v>
      </c>
      <c r="I12" s="90">
        <f>$A$11</f>
        <v>16</v>
      </c>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8"/>
      <c r="BS12" s="98"/>
      <c r="BT12" s="98"/>
      <c r="BU12" s="98"/>
      <c r="BV12" s="98"/>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row>
    <row r="13" spans="1:102" ht="13.5" thickBot="1">
      <c r="A13" s="84">
        <f>IF(Entries!$B15=0," ",Entries!$A15)</f>
        <v>9</v>
      </c>
      <c r="B13" s="86">
        <f ca="1" t="shared" si="0"/>
        <v>0.421601446262326</v>
      </c>
      <c r="C13" s="85">
        <f>IF(Entries!$B17=0," ",Entries!$A17)</f>
        <v>11</v>
      </c>
      <c r="D13" s="87"/>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row>
    <row r="14" spans="1:102" ht="13.5" thickBot="1">
      <c r="A14" s="84">
        <f>IF(Entries!$B18=0," ",Entries!$A18)</f>
        <v>12</v>
      </c>
      <c r="B14" s="86">
        <f ca="1" t="shared" si="0"/>
        <v>0.13722931047976594</v>
      </c>
      <c r="C14" s="85">
        <f>IF(Entries!$B18=0," ",Entries!$A18)</f>
        <v>12</v>
      </c>
      <c r="D14" s="87"/>
      <c r="E14" s="90">
        <f>$A$8</f>
        <v>21</v>
      </c>
      <c r="F14" s="90">
        <f>$A$9</f>
        <v>2</v>
      </c>
      <c r="G14" s="90">
        <f>$A$10</f>
        <v>14</v>
      </c>
      <c r="H14" s="90">
        <f>$A$11</f>
        <v>16</v>
      </c>
      <c r="I14" s="90">
        <f>$A$12</f>
        <v>18</v>
      </c>
      <c r="J14" s="90">
        <f>$A$13</f>
        <v>9</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row>
    <row r="15" spans="1:102" ht="13.5" thickBot="1">
      <c r="A15" s="84">
        <f>IF(Entries!$B7=0," ",Entries!$A7)</f>
        <v>1</v>
      </c>
      <c r="B15" s="86">
        <f ca="1" t="shared" si="0"/>
        <v>0.18144977346829316</v>
      </c>
      <c r="C15" s="85">
        <f>IF(Entries!$B19=0," ",Entries!$A19)</f>
        <v>13</v>
      </c>
      <c r="D15" s="87"/>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row>
    <row r="16" spans="1:102" ht="13.5" thickBot="1">
      <c r="A16" s="84">
        <f>IF(Entries!$B26=0," ",Entries!$A26)</f>
        <v>20</v>
      </c>
      <c r="B16" s="86">
        <f ca="1" t="shared" si="0"/>
        <v>0.41670619925645547</v>
      </c>
      <c r="C16" s="85">
        <f>IF(Entries!$B20=0," ",Entries!$A20)</f>
        <v>14</v>
      </c>
      <c r="D16" s="87"/>
      <c r="E16" s="90">
        <f>$A$9</f>
        <v>2</v>
      </c>
      <c r="F16" s="90">
        <f>$A$10</f>
        <v>14</v>
      </c>
      <c r="G16" s="90">
        <f>$A$11</f>
        <v>16</v>
      </c>
      <c r="H16" s="90">
        <f>$A$12</f>
        <v>18</v>
      </c>
      <c r="I16" s="90">
        <f>$A$13</f>
        <v>9</v>
      </c>
      <c r="J16" s="90">
        <f>$A$14</f>
        <v>12</v>
      </c>
      <c r="K16" s="90">
        <f>$A$15</f>
        <v>1</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row>
    <row r="17" spans="1:102" ht="13.5" thickBot="1">
      <c r="A17" s="84">
        <f>IF(Entries!$B31=0," ",Entries!$A31)</f>
        <v>25</v>
      </c>
      <c r="B17" s="86">
        <f ca="1" t="shared" si="0"/>
        <v>0.4397005343505681</v>
      </c>
      <c r="C17" s="85">
        <f>IF(Entries!$B21=0," ",Entries!$A21)</f>
        <v>15</v>
      </c>
      <c r="D17" s="87"/>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row>
    <row r="18" spans="1:102" ht="13.5" thickBot="1">
      <c r="A18" s="84">
        <f>IF(Entries!$B33=0," ",Entries!$A33)</f>
        <v>27</v>
      </c>
      <c r="B18" s="86">
        <f ca="1" t="shared" si="0"/>
        <v>0.07812554033039765</v>
      </c>
      <c r="C18" s="85">
        <f>IF(Entries!$B22=0," ",Entries!$A22)</f>
        <v>16</v>
      </c>
      <c r="D18" s="87"/>
      <c r="E18" s="90">
        <f>$A$10</f>
        <v>14</v>
      </c>
      <c r="F18" s="90">
        <f>$A$11</f>
        <v>16</v>
      </c>
      <c r="G18" s="90">
        <f>$A$12</f>
        <v>18</v>
      </c>
      <c r="H18" s="90">
        <f>$A$13</f>
        <v>9</v>
      </c>
      <c r="I18" s="90">
        <f>$A$14</f>
        <v>12</v>
      </c>
      <c r="J18" s="90">
        <f>$A$15</f>
        <v>1</v>
      </c>
      <c r="K18" s="90">
        <f>$A$16</f>
        <v>20</v>
      </c>
      <c r="L18" s="90">
        <f>$A$17</f>
        <v>25</v>
      </c>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row>
    <row r="19" spans="1:102" ht="13.5" thickBot="1">
      <c r="A19" s="84">
        <f>IF(Entries!$B10=0," ",Entries!$A10)</f>
        <v>4</v>
      </c>
      <c r="B19" s="86">
        <f ca="1" t="shared" si="0"/>
        <v>0.463872031989622</v>
      </c>
      <c r="C19" s="85">
        <f>IF(Entries!$B23=0," ",Entries!$A23)</f>
        <v>17</v>
      </c>
      <c r="D19" s="87"/>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row>
    <row r="20" spans="1:102" ht="13.5" thickBot="1">
      <c r="A20" s="84">
        <f>IF(Entries!$B32=0," ",Entries!$A32)</f>
        <v>26</v>
      </c>
      <c r="B20" s="86">
        <f ca="1" t="shared" si="0"/>
        <v>0.4992191656644457</v>
      </c>
      <c r="C20" s="85">
        <f>IF(Entries!$B24=0," ",Entries!$A24)</f>
        <v>18</v>
      </c>
      <c r="D20" s="87"/>
      <c r="E20" s="90">
        <f>$A$11</f>
        <v>16</v>
      </c>
      <c r="F20" s="90">
        <f>$A$12</f>
        <v>18</v>
      </c>
      <c r="G20" s="90">
        <f>$A$13</f>
        <v>9</v>
      </c>
      <c r="H20" s="90">
        <f>$A$14</f>
        <v>12</v>
      </c>
      <c r="I20" s="90">
        <f>$A$15</f>
        <v>1</v>
      </c>
      <c r="J20" s="90">
        <f>$A$16</f>
        <v>20</v>
      </c>
      <c r="K20" s="90">
        <f>$A$17</f>
        <v>25</v>
      </c>
      <c r="L20" s="90">
        <f>$A$18</f>
        <v>27</v>
      </c>
      <c r="M20" s="90">
        <f>$A$19</f>
        <v>4</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row>
    <row r="21" spans="1:102" ht="13.5" thickBot="1">
      <c r="A21" s="84">
        <f>IF(Entries!$B23=0," ",Entries!$A23)</f>
        <v>17</v>
      </c>
      <c r="B21" s="86">
        <f ca="1" t="shared" si="0"/>
        <v>0.44201986296468143</v>
      </c>
      <c r="C21" s="85">
        <f>IF(Entries!$B25=0," ",Entries!$A25)</f>
        <v>19</v>
      </c>
      <c r="D21" s="87"/>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row>
    <row r="22" spans="1:102" ht="13.5" thickBot="1">
      <c r="A22" s="84">
        <f>IF(Entries!$B21=0," ",Entries!$A21)</f>
        <v>15</v>
      </c>
      <c r="B22" s="86">
        <f ca="1" t="shared" si="0"/>
        <v>0.013953547735787941</v>
      </c>
      <c r="C22" s="85">
        <f>IF(Entries!$B26=0," ",Entries!$A26)</f>
        <v>20</v>
      </c>
      <c r="D22" s="87"/>
      <c r="E22" s="90">
        <f>$A$12</f>
        <v>18</v>
      </c>
      <c r="F22" s="90">
        <f>$A$13</f>
        <v>9</v>
      </c>
      <c r="G22" s="90">
        <f>$A$14</f>
        <v>12</v>
      </c>
      <c r="H22" s="90">
        <f>$A$15</f>
        <v>1</v>
      </c>
      <c r="I22" s="90">
        <f>$A$16</f>
        <v>20</v>
      </c>
      <c r="J22" s="90">
        <f>$A$17</f>
        <v>25</v>
      </c>
      <c r="K22" s="90">
        <f>$A$18</f>
        <v>27</v>
      </c>
      <c r="L22" s="90">
        <f>$A$19</f>
        <v>4</v>
      </c>
      <c r="M22" s="90">
        <f>$A$20</f>
        <v>26</v>
      </c>
      <c r="N22" s="90">
        <f>$A$21</f>
        <v>17</v>
      </c>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row>
    <row r="23" spans="1:102" ht="13.5" thickBot="1">
      <c r="A23" s="84">
        <f>IF(Entries!$B30=0," ",Entries!$A30)</f>
        <v>24</v>
      </c>
      <c r="B23" s="86">
        <f ca="1" t="shared" si="0"/>
        <v>0.05181872838004076</v>
      </c>
      <c r="C23" s="85">
        <f>IF(Entries!$B27=0," ",Entries!$A27)</f>
        <v>21</v>
      </c>
      <c r="D23" s="87"/>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row>
    <row r="24" spans="1:102" ht="13.5" thickBot="1">
      <c r="A24" s="84">
        <f>IF(Entries!$B19=0," ",Entries!$A19)</f>
        <v>13</v>
      </c>
      <c r="B24" s="86">
        <f ca="1" t="shared" si="0"/>
        <v>0.7062212726603165</v>
      </c>
      <c r="C24" s="85">
        <f>IF(Entries!$B28=0," ",Entries!$A28)</f>
        <v>22</v>
      </c>
      <c r="D24" s="87"/>
      <c r="E24" s="90">
        <f>$A$13</f>
        <v>9</v>
      </c>
      <c r="F24" s="90">
        <f>$A$14</f>
        <v>12</v>
      </c>
      <c r="G24" s="90">
        <f>$A$15</f>
        <v>1</v>
      </c>
      <c r="H24" s="90">
        <f>$A$16</f>
        <v>20</v>
      </c>
      <c r="I24" s="90">
        <f>$A$17</f>
        <v>25</v>
      </c>
      <c r="J24" s="90">
        <f>$A$18</f>
        <v>27</v>
      </c>
      <c r="K24" s="90">
        <f>$A$19</f>
        <v>4</v>
      </c>
      <c r="L24" s="90">
        <f>$A$20</f>
        <v>26</v>
      </c>
      <c r="M24" s="90">
        <f>$A$21</f>
        <v>17</v>
      </c>
      <c r="N24" s="90">
        <f>$A$22</f>
        <v>15</v>
      </c>
      <c r="O24" s="90">
        <f>$A$23</f>
        <v>24</v>
      </c>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row>
    <row r="25" spans="1:102" ht="13.5" thickBot="1">
      <c r="A25" s="84">
        <f>IF(Entries!$B25=0," ",Entries!$A25)</f>
        <v>19</v>
      </c>
      <c r="B25" s="86">
        <f ca="1" t="shared" si="0"/>
        <v>0.2582158503654286</v>
      </c>
      <c r="C25" s="85">
        <f>IF(Entries!$B29=0," ",Entries!$A29)</f>
        <v>23</v>
      </c>
      <c r="D25" s="87"/>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row>
    <row r="26" spans="1:102" ht="13.5" thickBot="1">
      <c r="A26" s="84">
        <f>IF(Entries!$B13=0," ",Entries!$A13)</f>
        <v>7</v>
      </c>
      <c r="B26" s="86">
        <f ca="1" t="shared" si="0"/>
        <v>0.04305873795840087</v>
      </c>
      <c r="C26" s="85">
        <f>IF(Entries!$B30=0," ",Entries!$A30)</f>
        <v>24</v>
      </c>
      <c r="D26" s="87"/>
      <c r="E26" s="90">
        <f>$A$14</f>
        <v>12</v>
      </c>
      <c r="F26" s="90">
        <f>$A$15</f>
        <v>1</v>
      </c>
      <c r="G26" s="90">
        <f>$A$16</f>
        <v>20</v>
      </c>
      <c r="H26" s="90">
        <f>$A$17</f>
        <v>25</v>
      </c>
      <c r="I26" s="90">
        <f>$A$18</f>
        <v>27</v>
      </c>
      <c r="J26" s="90">
        <f>$A$19</f>
        <v>4</v>
      </c>
      <c r="K26" s="90">
        <f>$A$20</f>
        <v>26</v>
      </c>
      <c r="L26" s="90">
        <f>$A$21</f>
        <v>17</v>
      </c>
      <c r="M26" s="90">
        <f>$A$22</f>
        <v>15</v>
      </c>
      <c r="N26" s="90">
        <f>$A$23</f>
        <v>24</v>
      </c>
      <c r="O26" s="90">
        <f>$A$24</f>
        <v>13</v>
      </c>
      <c r="P26" s="90">
        <f>$A$25</f>
        <v>19</v>
      </c>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row>
    <row r="27" spans="1:102" ht="13.5" thickBot="1">
      <c r="A27" s="84">
        <f>IF(Entries!$B17=0," ",Entries!$A17)</f>
        <v>11</v>
      </c>
      <c r="B27" s="86">
        <f ca="1" t="shared" si="0"/>
        <v>0.15860203499220282</v>
      </c>
      <c r="C27" s="85">
        <f>IF(Entries!$B31=0," ",Entries!$A31)</f>
        <v>25</v>
      </c>
      <c r="D27" s="87"/>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row>
    <row r="28" spans="1:102" ht="13.5" thickBot="1">
      <c r="A28" s="84">
        <f>IF(Entries!$B12=0," ",Entries!$A12)</f>
        <v>6</v>
      </c>
      <c r="B28" s="86">
        <f ca="1" t="shared" si="0"/>
        <v>0.10404896538476016</v>
      </c>
      <c r="C28" s="85">
        <f>IF(Entries!$B32=0," ",Entries!$A32)</f>
        <v>26</v>
      </c>
      <c r="D28" s="87"/>
      <c r="E28" s="90">
        <f>$A$15</f>
        <v>1</v>
      </c>
      <c r="F28" s="90">
        <f>$A$16</f>
        <v>20</v>
      </c>
      <c r="G28" s="90">
        <f>$A$17</f>
        <v>25</v>
      </c>
      <c r="H28" s="90">
        <f>$A$18</f>
        <v>27</v>
      </c>
      <c r="I28" s="90">
        <f>$A$19</f>
        <v>4</v>
      </c>
      <c r="J28" s="90">
        <f>$A$20</f>
        <v>26</v>
      </c>
      <c r="K28" s="90">
        <f>$A$21</f>
        <v>17</v>
      </c>
      <c r="L28" s="90">
        <f>$A$22</f>
        <v>15</v>
      </c>
      <c r="M28" s="90">
        <f>$A$23</f>
        <v>24</v>
      </c>
      <c r="N28" s="90">
        <f>$A$24</f>
        <v>13</v>
      </c>
      <c r="O28" s="90">
        <f>$A$25</f>
        <v>19</v>
      </c>
      <c r="P28" s="90">
        <f>$A$26</f>
        <v>7</v>
      </c>
      <c r="Q28" s="90">
        <f>$A$27</f>
        <v>11</v>
      </c>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row>
    <row r="29" spans="1:102" ht="13.5" thickBot="1">
      <c r="A29" s="84">
        <f>IF(Entries!$B9=0," ",Entries!$A9)</f>
        <v>3</v>
      </c>
      <c r="B29" s="86">
        <f ca="1" t="shared" si="0"/>
        <v>0.14480113538651773</v>
      </c>
      <c r="C29" s="85">
        <f>IF(Entries!$B33=0," ",Entries!$A33)</f>
        <v>27</v>
      </c>
      <c r="D29" s="87"/>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row>
    <row r="30" spans="1:102" ht="13.5" thickBot="1">
      <c r="A30" s="84" t="str">
        <f>IF(Entries!$B34=0," ",Entries!$A34)</f>
        <v> </v>
      </c>
      <c r="B30" s="86" t="str">
        <f ca="1" t="shared" si="0"/>
        <v> </v>
      </c>
      <c r="C30" s="85" t="str">
        <f>IF(Entries!$B34=0," ",Entries!$A34)</f>
        <v> </v>
      </c>
      <c r="D30" s="87"/>
      <c r="E30" s="90">
        <f>$A$16</f>
        <v>20</v>
      </c>
      <c r="F30" s="90">
        <f>$A$17</f>
        <v>25</v>
      </c>
      <c r="G30" s="90">
        <f>$A$18</f>
        <v>27</v>
      </c>
      <c r="H30" s="90">
        <f>$A$19</f>
        <v>4</v>
      </c>
      <c r="I30" s="90">
        <f>$A$20</f>
        <v>26</v>
      </c>
      <c r="J30" s="90">
        <f>$A$21</f>
        <v>17</v>
      </c>
      <c r="K30" s="90">
        <f>$A$22</f>
        <v>15</v>
      </c>
      <c r="L30" s="90">
        <f>$A$23</f>
        <v>24</v>
      </c>
      <c r="M30" s="90">
        <f>$A$24</f>
        <v>13</v>
      </c>
      <c r="N30" s="90">
        <f>$A$25</f>
        <v>19</v>
      </c>
      <c r="O30" s="90">
        <f>$A$26</f>
        <v>7</v>
      </c>
      <c r="P30" s="90">
        <f>$A$27</f>
        <v>11</v>
      </c>
      <c r="Q30" s="90">
        <f>$A$28</f>
        <v>6</v>
      </c>
      <c r="R30" s="90">
        <f>$A$29</f>
        <v>3</v>
      </c>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row>
    <row r="31" spans="1:102" ht="13.5" thickBot="1">
      <c r="A31" s="84" t="str">
        <f>IF(Entries!$B35=0," ",Entries!$A35)</f>
        <v> </v>
      </c>
      <c r="B31" s="86" t="str">
        <f ca="1" t="shared" si="0"/>
        <v> </v>
      </c>
      <c r="C31" s="85" t="str">
        <f>IF(Entries!$B35=0," ",Entries!$A35)</f>
        <v> </v>
      </c>
      <c r="D31" s="87"/>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row>
    <row r="32" spans="1:102" ht="13.5" thickBot="1">
      <c r="A32" s="84" t="str">
        <f>IF(Entries!$B36=0," ",Entries!$A36)</f>
        <v> </v>
      </c>
      <c r="B32" s="86" t="str">
        <f ca="1" t="shared" si="0"/>
        <v> </v>
      </c>
      <c r="C32" s="85" t="str">
        <f>IF(Entries!$B36=0," ",Entries!$A36)</f>
        <v> </v>
      </c>
      <c r="D32" s="87"/>
      <c r="E32" s="90">
        <f>$A$17</f>
        <v>25</v>
      </c>
      <c r="F32" s="90">
        <f>$A$18</f>
        <v>27</v>
      </c>
      <c r="G32" s="90">
        <f>$A$19</f>
        <v>4</v>
      </c>
      <c r="H32" s="90">
        <f>$A$20</f>
        <v>26</v>
      </c>
      <c r="I32" s="90">
        <f>$A$21</f>
        <v>17</v>
      </c>
      <c r="J32" s="90">
        <f>$A$22</f>
        <v>15</v>
      </c>
      <c r="K32" s="90">
        <f>$A$23</f>
        <v>24</v>
      </c>
      <c r="L32" s="90">
        <f>$A$24</f>
        <v>13</v>
      </c>
      <c r="M32" s="90">
        <f>$A$25</f>
        <v>19</v>
      </c>
      <c r="N32" s="90">
        <f>$A$26</f>
        <v>7</v>
      </c>
      <c r="O32" s="90">
        <f>$A$27</f>
        <v>11</v>
      </c>
      <c r="P32" s="90">
        <f>$A$28</f>
        <v>6</v>
      </c>
      <c r="Q32" s="90">
        <f>$A$29</f>
        <v>3</v>
      </c>
      <c r="R32" s="90" t="str">
        <f>$A$30</f>
        <v> </v>
      </c>
      <c r="S32" s="90" t="str">
        <f>$A$31</f>
        <v> </v>
      </c>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row>
    <row r="33" spans="1:102" ht="13.5" thickBot="1">
      <c r="A33" s="84" t="str">
        <f>IF(Entries!$B37=0," ",Entries!$A37)</f>
        <v> </v>
      </c>
      <c r="B33" s="86" t="str">
        <f ca="1" t="shared" si="0"/>
        <v> </v>
      </c>
      <c r="C33" s="85" t="str">
        <f>IF(Entries!$B37=0," ",Entries!$A37)</f>
        <v> </v>
      </c>
      <c r="D33" s="87"/>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row>
    <row r="34" spans="1:102" ht="13.5" thickBot="1">
      <c r="A34" s="84" t="str">
        <f>IF(Entries!$B38=0," ",Entries!$A38)</f>
        <v> </v>
      </c>
      <c r="B34" s="86" t="str">
        <f ca="1" t="shared" si="0"/>
        <v> </v>
      </c>
      <c r="C34" s="85" t="str">
        <f>IF(Entries!$B38=0," ",Entries!$A38)</f>
        <v> </v>
      </c>
      <c r="D34" s="87"/>
      <c r="E34" s="90">
        <f>$A$18</f>
        <v>27</v>
      </c>
      <c r="F34" s="90">
        <f>$A$19</f>
        <v>4</v>
      </c>
      <c r="G34" s="90">
        <f>$A$20</f>
        <v>26</v>
      </c>
      <c r="H34" s="90">
        <f>$A$21</f>
        <v>17</v>
      </c>
      <c r="I34" s="90">
        <f>$A$22</f>
        <v>15</v>
      </c>
      <c r="J34" s="90">
        <f>$A$23</f>
        <v>24</v>
      </c>
      <c r="K34" s="90">
        <f>$A$24</f>
        <v>13</v>
      </c>
      <c r="L34" s="90">
        <f>$A$25</f>
        <v>19</v>
      </c>
      <c r="M34" s="90">
        <f>$A$26</f>
        <v>7</v>
      </c>
      <c r="N34" s="90">
        <f>$A$27</f>
        <v>11</v>
      </c>
      <c r="O34" s="90">
        <f>$A$28</f>
        <v>6</v>
      </c>
      <c r="P34" s="90">
        <f>$A$29</f>
        <v>3</v>
      </c>
      <c r="Q34" s="90" t="str">
        <f>$A$30</f>
        <v> </v>
      </c>
      <c r="R34" s="90" t="str">
        <f>$A$31</f>
        <v> </v>
      </c>
      <c r="S34" s="90" t="str">
        <f>$A$32</f>
        <v> </v>
      </c>
      <c r="T34" s="90" t="str">
        <f>$A$33</f>
        <v> </v>
      </c>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row>
    <row r="35" spans="1:102" ht="12.75">
      <c r="A35" s="87"/>
      <c r="B35" s="88"/>
      <c r="C35" s="88"/>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row>
    <row r="36" spans="1:102" ht="12.75">
      <c r="A36" s="87"/>
      <c r="B36" s="88"/>
      <c r="C36" s="88"/>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row>
    <row r="37" spans="1:102" ht="12.75">
      <c r="A37" s="87"/>
      <c r="B37" s="88"/>
      <c r="C37" s="88"/>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row>
    <row r="38" spans="1:102" ht="12.75">
      <c r="A38" s="87"/>
      <c r="B38" s="88"/>
      <c r="C38" s="88"/>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row>
    <row r="39" spans="1:102" ht="12.75">
      <c r="A39" s="87"/>
      <c r="B39" s="88"/>
      <c r="C39" s="88"/>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row>
    <row r="40" spans="1:102" ht="12.75">
      <c r="A40" s="87"/>
      <c r="B40" s="88"/>
      <c r="C40" s="88"/>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row>
    <row r="41" spans="1:102" ht="12.75">
      <c r="A41" s="87"/>
      <c r="B41" s="88"/>
      <c r="C41" s="88"/>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row>
    <row r="42" spans="1:102" ht="12.75">
      <c r="A42" s="87"/>
      <c r="B42" s="88"/>
      <c r="C42" s="88"/>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row>
    <row r="43" spans="1:102" ht="12.75">
      <c r="A43" s="87"/>
      <c r="B43" s="88"/>
      <c r="C43" s="88"/>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row>
    <row r="44" spans="1:102" ht="12.75">
      <c r="A44" s="87"/>
      <c r="B44" s="88"/>
      <c r="C44" s="88"/>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row>
    <row r="45" spans="1:102" ht="12.75">
      <c r="A45" s="87"/>
      <c r="B45" s="88"/>
      <c r="C45" s="88"/>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row>
    <row r="46" spans="1:102" ht="12.75">
      <c r="A46" s="87"/>
      <c r="B46" s="88"/>
      <c r="C46" s="88"/>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row>
    <row r="47" spans="1:102" ht="12.75">
      <c r="A47" s="87"/>
      <c r="B47" s="88"/>
      <c r="C47" s="88"/>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row>
    <row r="48" spans="1:102" ht="12.75">
      <c r="A48" s="87"/>
      <c r="B48" s="88"/>
      <c r="C48" s="88"/>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row>
    <row r="49" spans="1:102" ht="12.75">
      <c r="A49" s="87"/>
      <c r="B49" s="88"/>
      <c r="C49" s="88"/>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row>
    <row r="50" spans="1:102" ht="12.75">
      <c r="A50" s="87"/>
      <c r="B50" s="88"/>
      <c r="C50" s="88"/>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row>
    <row r="51" spans="1:102" ht="12.75">
      <c r="A51" s="87"/>
      <c r="B51" s="88"/>
      <c r="C51" s="88"/>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row>
    <row r="52" spans="1:102" ht="12.75">
      <c r="A52" s="87"/>
      <c r="B52" s="88"/>
      <c r="C52" s="88"/>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row>
    <row r="53" spans="1:102" ht="12.75">
      <c r="A53" s="87"/>
      <c r="B53" s="88"/>
      <c r="C53" s="88"/>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row>
    <row r="54" spans="1:102" ht="12.75">
      <c r="A54" s="87"/>
      <c r="B54" s="88"/>
      <c r="C54" s="88"/>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row>
    <row r="55" spans="1:102" ht="12.75">
      <c r="A55" s="87"/>
      <c r="B55" s="88"/>
      <c r="C55" s="88"/>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row>
    <row r="56" spans="1:102" ht="12.75">
      <c r="A56" s="87"/>
      <c r="B56" s="88"/>
      <c r="C56" s="88"/>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row>
    <row r="57" spans="1:102" ht="12.75">
      <c r="A57" s="87"/>
      <c r="B57" s="88"/>
      <c r="C57" s="88"/>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row>
    <row r="58" spans="1:102" ht="12.75">
      <c r="A58" s="87"/>
      <c r="B58" s="88"/>
      <c r="C58" s="88"/>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row>
    <row r="59" spans="1:102" ht="12.75">
      <c r="A59" s="87"/>
      <c r="B59" s="88"/>
      <c r="C59" s="88"/>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row>
    <row r="60" spans="1:102" ht="12.75">
      <c r="A60" s="87"/>
      <c r="B60" s="88"/>
      <c r="C60" s="88"/>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row>
    <row r="61" spans="1:102" ht="12.75">
      <c r="A61" s="87"/>
      <c r="B61" s="88"/>
      <c r="C61" s="88"/>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row>
    <row r="62" spans="1:102" ht="12.75">
      <c r="A62" s="87"/>
      <c r="B62" s="88"/>
      <c r="C62" s="88"/>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row>
    <row r="63" spans="1:102" ht="12.75">
      <c r="A63" s="87"/>
      <c r="B63" s="88"/>
      <c r="C63" s="88"/>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row>
    <row r="64" spans="1:102" ht="12.75">
      <c r="A64" s="87"/>
      <c r="B64" s="88"/>
      <c r="C64" s="88"/>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row>
    <row r="65" spans="1:102" ht="12.75">
      <c r="A65" s="87"/>
      <c r="B65" s="88"/>
      <c r="C65" s="88"/>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row>
    <row r="66" spans="1:102" ht="12.75">
      <c r="A66" s="87"/>
      <c r="B66" s="88"/>
      <c r="C66" s="88"/>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row>
    <row r="67" spans="1:102" ht="12.75">
      <c r="A67" s="87"/>
      <c r="B67" s="88"/>
      <c r="C67" s="88"/>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row>
    <row r="68" spans="1:102" ht="12.75">
      <c r="A68" s="87"/>
      <c r="B68" s="88"/>
      <c r="C68" s="88"/>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row>
    <row r="69" spans="1:102" ht="12.75">
      <c r="A69" s="87"/>
      <c r="B69" s="88"/>
      <c r="C69" s="88"/>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row>
    <row r="70" spans="1:102" ht="12.75">
      <c r="A70" s="87"/>
      <c r="B70" s="88"/>
      <c r="C70" s="88"/>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row>
    <row r="71" spans="1:102" ht="12.75">
      <c r="A71" s="87"/>
      <c r="B71" s="88"/>
      <c r="C71" s="88"/>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row>
    <row r="72" spans="1:102" ht="12.75">
      <c r="A72" s="87"/>
      <c r="B72" s="88"/>
      <c r="C72" s="88"/>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row>
    <row r="73" spans="1:102" ht="12.75">
      <c r="A73" s="87"/>
      <c r="B73" s="88"/>
      <c r="C73" s="88"/>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row>
    <row r="74" spans="1:102" ht="12.75">
      <c r="A74" s="87"/>
      <c r="B74" s="88"/>
      <c r="C74" s="88"/>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row>
    <row r="75" spans="1:102" ht="12.75">
      <c r="A75" s="87"/>
      <c r="B75" s="88"/>
      <c r="C75" s="88"/>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row>
    <row r="76" spans="1:102" ht="12.75">
      <c r="A76" s="87"/>
      <c r="B76" s="88"/>
      <c r="C76" s="88"/>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row>
    <row r="77" spans="1:102" ht="12.75">
      <c r="A77" s="87"/>
      <c r="B77" s="88"/>
      <c r="C77" s="88"/>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row>
    <row r="78" spans="1:102" ht="12.75">
      <c r="A78" s="87"/>
      <c r="B78" s="88"/>
      <c r="C78" s="88"/>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row>
    <row r="79" spans="1:102" ht="12.75">
      <c r="A79" s="87"/>
      <c r="B79" s="88"/>
      <c r="C79" s="88"/>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row>
    <row r="80" spans="1:102" ht="12.75">
      <c r="A80" s="87"/>
      <c r="B80" s="88"/>
      <c r="C80" s="88"/>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row>
    <row r="81" spans="1:102" ht="12.75">
      <c r="A81" s="87"/>
      <c r="B81" s="88"/>
      <c r="C81" s="88"/>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row>
    <row r="82" spans="1:102" ht="12.75">
      <c r="A82" s="87"/>
      <c r="B82" s="88"/>
      <c r="C82" s="88"/>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row>
    <row r="83" spans="1:102" ht="12.75">
      <c r="A83" s="87"/>
      <c r="B83" s="88"/>
      <c r="C83" s="88"/>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row>
    <row r="84" spans="1:102" ht="12.75">
      <c r="A84" s="87"/>
      <c r="B84" s="88"/>
      <c r="C84" s="88"/>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row>
    <row r="85" spans="1:102" ht="12.75">
      <c r="A85" s="87"/>
      <c r="B85" s="88"/>
      <c r="C85" s="88"/>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row>
    <row r="86" spans="1:102" ht="12.75">
      <c r="A86" s="87"/>
      <c r="B86" s="88"/>
      <c r="C86" s="88"/>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row>
    <row r="87" spans="1:102" ht="12.75">
      <c r="A87" s="87"/>
      <c r="B87" s="88"/>
      <c r="C87" s="88"/>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row>
    <row r="88" spans="1:102" ht="12.75">
      <c r="A88" s="87"/>
      <c r="B88" s="88"/>
      <c r="C88" s="88"/>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row>
    <row r="89" spans="1:102" ht="12.75">
      <c r="A89" s="87"/>
      <c r="B89" s="88"/>
      <c r="C89" s="88"/>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row>
    <row r="90" spans="1:102" ht="12.75">
      <c r="A90" s="87"/>
      <c r="B90" s="88"/>
      <c r="C90" s="88"/>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row>
    <row r="91" spans="1:102" ht="12.75">
      <c r="A91" s="87"/>
      <c r="B91" s="88"/>
      <c r="C91" s="88"/>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row>
    <row r="92" spans="1:102" ht="12.75">
      <c r="A92" s="87"/>
      <c r="B92" s="88"/>
      <c r="C92" s="88"/>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row>
    <row r="93" spans="1:102" ht="12.75">
      <c r="A93" s="87"/>
      <c r="B93" s="88"/>
      <c r="C93" s="88"/>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row>
    <row r="94" spans="1:102" ht="12.75">
      <c r="A94" s="87"/>
      <c r="B94" s="88"/>
      <c r="C94" s="88"/>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row>
    <row r="95" spans="1:102" ht="12.75">
      <c r="A95" s="87"/>
      <c r="B95" s="88"/>
      <c r="C95" s="88"/>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row>
    <row r="96" spans="1:102" ht="12.75">
      <c r="A96" s="87"/>
      <c r="B96" s="88"/>
      <c r="C96" s="88"/>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row>
    <row r="97" spans="1:102" ht="12.75">
      <c r="A97" s="87"/>
      <c r="B97" s="88"/>
      <c r="C97" s="88"/>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row>
    <row r="98" spans="1:102" ht="12.75">
      <c r="A98" s="87"/>
      <c r="B98" s="88"/>
      <c r="C98" s="88"/>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row>
    <row r="99" spans="1:102" ht="12.75">
      <c r="A99" s="87"/>
      <c r="B99" s="88"/>
      <c r="C99" s="88"/>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row>
    <row r="100" spans="1:102" ht="12.75">
      <c r="A100" s="87"/>
      <c r="B100" s="88"/>
      <c r="C100" s="88"/>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row>
    <row r="101" spans="1:102" ht="12.75">
      <c r="A101" s="87"/>
      <c r="B101" s="88"/>
      <c r="C101" s="88"/>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row>
    <row r="102" spans="1:102" ht="12.75">
      <c r="A102" s="87"/>
      <c r="B102" s="88"/>
      <c r="C102" s="88"/>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row>
    <row r="103" spans="1:102" ht="12.75">
      <c r="A103" s="87"/>
      <c r="B103" s="88"/>
      <c r="C103" s="88"/>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row>
    <row r="104" spans="1:102" ht="12.75">
      <c r="A104" s="87"/>
      <c r="B104" s="88"/>
      <c r="C104" s="88"/>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row>
    <row r="105" spans="1:102" ht="12.75">
      <c r="A105" s="87"/>
      <c r="B105" s="88"/>
      <c r="C105" s="88"/>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row>
    <row r="106" spans="1:102" ht="12.75">
      <c r="A106" s="87"/>
      <c r="B106" s="88"/>
      <c r="C106" s="88"/>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row>
    <row r="107" spans="1:102" ht="12.75">
      <c r="A107" s="87"/>
      <c r="B107" s="88"/>
      <c r="C107" s="88"/>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row>
    <row r="108" spans="1:102" ht="12.75">
      <c r="A108" s="87"/>
      <c r="B108" s="88"/>
      <c r="C108" s="88"/>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row>
    <row r="109" spans="1:102" ht="12.75">
      <c r="A109" s="87"/>
      <c r="B109" s="88"/>
      <c r="C109" s="88"/>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row>
    <row r="110" spans="1:102" ht="12.75">
      <c r="A110" s="87"/>
      <c r="B110" s="88"/>
      <c r="C110" s="88"/>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row>
    <row r="111" spans="1:102" ht="12.75">
      <c r="A111" s="87"/>
      <c r="B111" s="88"/>
      <c r="C111" s="88"/>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row>
    <row r="112" spans="1:102" ht="12.75">
      <c r="A112" s="87"/>
      <c r="B112" s="88"/>
      <c r="C112" s="88"/>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row>
    <row r="113" spans="1:102" ht="12.75">
      <c r="A113" s="87"/>
      <c r="B113" s="88"/>
      <c r="C113" s="88"/>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row>
    <row r="114" spans="1:102" ht="12.75">
      <c r="A114" s="87"/>
      <c r="B114" s="88"/>
      <c r="C114" s="88"/>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row>
    <row r="115" spans="1:102" ht="12.75">
      <c r="A115" s="87"/>
      <c r="B115" s="88"/>
      <c r="C115" s="88"/>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row>
    <row r="116" spans="1:102" ht="12.75">
      <c r="A116" s="87"/>
      <c r="B116" s="88"/>
      <c r="C116" s="88"/>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row>
    <row r="117" spans="1:102" ht="12.75">
      <c r="A117" s="87"/>
      <c r="B117" s="88"/>
      <c r="C117" s="88"/>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row>
    <row r="118" spans="1:102" ht="12.75">
      <c r="A118" s="87"/>
      <c r="B118" s="88"/>
      <c r="C118" s="88"/>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row>
    <row r="119" spans="1:102" ht="12.75">
      <c r="A119" s="87"/>
      <c r="B119" s="88"/>
      <c r="C119" s="88"/>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row>
    <row r="120" spans="1:102" ht="12.75">
      <c r="A120" s="87"/>
      <c r="B120" s="88"/>
      <c r="C120" s="88"/>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row>
    <row r="121" spans="1:102" ht="12.75">
      <c r="A121" s="87"/>
      <c r="B121" s="88"/>
      <c r="C121" s="88"/>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row>
    <row r="122" spans="1:102" ht="12.75">
      <c r="A122" s="87"/>
      <c r="B122" s="88"/>
      <c r="C122" s="88"/>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row>
    <row r="123" spans="1:102" ht="12.75">
      <c r="A123" s="87"/>
      <c r="B123" s="88"/>
      <c r="C123" s="88"/>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row>
    <row r="124" spans="1:102" ht="12.75">
      <c r="A124" s="87"/>
      <c r="B124" s="88"/>
      <c r="C124" s="88"/>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row>
    <row r="125" spans="1:102" ht="12.75">
      <c r="A125" s="87"/>
      <c r="B125" s="88"/>
      <c r="C125" s="88"/>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row>
    <row r="126" spans="1:102" ht="12.75">
      <c r="A126" s="87"/>
      <c r="B126" s="88"/>
      <c r="C126" s="88"/>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row>
    <row r="127" spans="1:102" ht="12.75">
      <c r="A127" s="87"/>
      <c r="B127" s="88"/>
      <c r="C127" s="88"/>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row>
    <row r="128" spans="1:102" ht="12.75">
      <c r="A128" s="87"/>
      <c r="B128" s="88"/>
      <c r="C128" s="88"/>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row>
    <row r="129" spans="1:102" ht="12.75">
      <c r="A129" s="87"/>
      <c r="B129" s="88"/>
      <c r="C129" s="88"/>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row>
    <row r="130" spans="1:102" ht="12.75">
      <c r="A130" s="87"/>
      <c r="B130" s="88"/>
      <c r="C130" s="88"/>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row>
    <row r="131" spans="1:102" ht="12.75">
      <c r="A131" s="87"/>
      <c r="B131" s="88"/>
      <c r="C131" s="88"/>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row>
    <row r="132" spans="1:102" ht="12.75">
      <c r="A132" s="87"/>
      <c r="B132" s="88"/>
      <c r="C132" s="88"/>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row>
    <row r="133" spans="1:102" ht="12.75">
      <c r="A133" s="87"/>
      <c r="B133" s="88"/>
      <c r="C133" s="88"/>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row>
    <row r="134" spans="1:102" ht="12.75">
      <c r="A134" s="87"/>
      <c r="B134" s="88"/>
      <c r="C134" s="88"/>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row>
    <row r="135" spans="1:102" ht="12.75">
      <c r="A135" s="87"/>
      <c r="B135" s="88"/>
      <c r="C135" s="88"/>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row>
    <row r="136" spans="1:102" ht="12.75">
      <c r="A136" s="87"/>
      <c r="B136" s="88"/>
      <c r="C136" s="88"/>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row>
    <row r="137" spans="1:102" ht="12.75">
      <c r="A137" s="87"/>
      <c r="B137" s="88"/>
      <c r="C137" s="88"/>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row>
    <row r="138" spans="1:102" ht="12.75">
      <c r="A138" s="87"/>
      <c r="B138" s="88"/>
      <c r="C138" s="88"/>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row>
    <row r="139" spans="1:102" ht="12.75">
      <c r="A139" s="87"/>
      <c r="B139" s="88"/>
      <c r="C139" s="88"/>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row>
    <row r="140" spans="1:102" ht="12.75">
      <c r="A140" s="87"/>
      <c r="B140" s="88"/>
      <c r="C140" s="88"/>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row>
    <row r="141" spans="1:102" ht="12.75">
      <c r="A141" s="87"/>
      <c r="B141" s="88"/>
      <c r="C141" s="88"/>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row>
    <row r="142" spans="1:102" ht="12.75">
      <c r="A142" s="87"/>
      <c r="B142" s="88"/>
      <c r="C142" s="88"/>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row>
    <row r="143" spans="1:102" ht="12.75">
      <c r="A143" s="87"/>
      <c r="B143" s="88"/>
      <c r="C143" s="88"/>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row>
    <row r="144" spans="1:102" ht="12.75">
      <c r="A144" s="87"/>
      <c r="B144" s="88"/>
      <c r="C144" s="88"/>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row>
    <row r="145" spans="1:102" ht="12.75">
      <c r="A145" s="87"/>
      <c r="B145" s="88"/>
      <c r="C145" s="88"/>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row>
    <row r="146" spans="1:102" ht="12.75">
      <c r="A146" s="87"/>
      <c r="B146" s="88"/>
      <c r="C146" s="88"/>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row>
    <row r="147" spans="1:102" ht="12.75">
      <c r="A147" s="87"/>
      <c r="B147" s="88"/>
      <c r="C147" s="88"/>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row>
    <row r="148" spans="1:102" ht="12.75">
      <c r="A148" s="87"/>
      <c r="B148" s="88"/>
      <c r="C148" s="88"/>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row>
    <row r="149" spans="1:102" ht="12.75">
      <c r="A149" s="87"/>
      <c r="B149" s="88"/>
      <c r="C149" s="88"/>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row>
    <row r="150" spans="1:102" ht="12.75">
      <c r="A150" s="87"/>
      <c r="B150" s="88"/>
      <c r="C150" s="88"/>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row>
    <row r="151" spans="1:102" ht="12.75">
      <c r="A151" s="87"/>
      <c r="B151" s="88"/>
      <c r="C151" s="88"/>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row>
    <row r="152" spans="1:102" ht="12.75">
      <c r="A152" s="87"/>
      <c r="B152" s="88"/>
      <c r="C152" s="88"/>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row>
    <row r="153" spans="1:102" ht="12.75">
      <c r="A153" s="87"/>
      <c r="B153" s="88"/>
      <c r="C153" s="88"/>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row>
    <row r="154" spans="1:102" ht="12.75">
      <c r="A154" s="87"/>
      <c r="B154" s="88"/>
      <c r="C154" s="88"/>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row>
    <row r="155" spans="1:102" ht="12.75">
      <c r="A155" s="87"/>
      <c r="B155" s="88"/>
      <c r="C155" s="88"/>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row>
    <row r="156" spans="1:102" ht="12.75">
      <c r="A156" s="87"/>
      <c r="B156" s="88"/>
      <c r="C156" s="88"/>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row>
    <row r="157" spans="1:102" ht="12.75">
      <c r="A157" s="87"/>
      <c r="B157" s="88"/>
      <c r="C157" s="88"/>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row>
    <row r="158" spans="1:102" ht="12.75">
      <c r="A158" s="87"/>
      <c r="B158" s="88"/>
      <c r="C158" s="88"/>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row>
    <row r="159" spans="1:102" ht="12.75">
      <c r="A159" s="87"/>
      <c r="B159" s="88"/>
      <c r="C159" s="88"/>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row>
    <row r="160" spans="1:102" ht="12.75">
      <c r="A160" s="87"/>
      <c r="B160" s="88"/>
      <c r="C160" s="88"/>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row>
    <row r="161" spans="1:102" ht="12.75">
      <c r="A161" s="87"/>
      <c r="B161" s="88"/>
      <c r="C161" s="88"/>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row>
    <row r="162" spans="1:102" ht="12.75">
      <c r="A162" s="87"/>
      <c r="B162" s="88"/>
      <c r="C162" s="88"/>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row>
    <row r="163" spans="1:102" ht="12.75">
      <c r="A163" s="87"/>
      <c r="B163" s="88"/>
      <c r="C163" s="88"/>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row>
    <row r="164" spans="1:102" ht="12.75">
      <c r="A164" s="87"/>
      <c r="B164" s="88"/>
      <c r="C164" s="88"/>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row>
    <row r="165" spans="1:102" ht="12.75">
      <c r="A165" s="87"/>
      <c r="B165" s="88"/>
      <c r="C165" s="88"/>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row>
    <row r="166" spans="1:102" ht="12.75">
      <c r="A166" s="87"/>
      <c r="B166" s="88"/>
      <c r="C166" s="88"/>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row>
    <row r="167" spans="1:102" ht="12.75">
      <c r="A167" s="87"/>
      <c r="B167" s="88"/>
      <c r="C167" s="88"/>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row>
    <row r="168" spans="1:102" ht="12.75">
      <c r="A168" s="87"/>
      <c r="B168" s="88"/>
      <c r="C168" s="88"/>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row>
    <row r="169" spans="1:102" ht="12.75">
      <c r="A169" s="87"/>
      <c r="B169" s="88"/>
      <c r="C169" s="88"/>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row>
    <row r="170" spans="1:102" ht="12.75">
      <c r="A170" s="87"/>
      <c r="B170" s="88"/>
      <c r="C170" s="88"/>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row>
    <row r="171" spans="1:102" ht="12.75">
      <c r="A171" s="87"/>
      <c r="B171" s="88"/>
      <c r="C171" s="88"/>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row>
    <row r="172" spans="1:102" ht="12.75">
      <c r="A172" s="87"/>
      <c r="B172" s="88"/>
      <c r="C172" s="88"/>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row>
    <row r="173" spans="1:102" ht="12.75">
      <c r="A173" s="87"/>
      <c r="B173" s="88"/>
      <c r="C173" s="88"/>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row>
    <row r="174" spans="1:102" ht="12.75">
      <c r="A174" s="87"/>
      <c r="B174" s="88"/>
      <c r="C174" s="88"/>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row>
    <row r="175" spans="1:102" ht="12.75">
      <c r="A175" s="87"/>
      <c r="B175" s="88"/>
      <c r="C175" s="88"/>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row>
    <row r="176" spans="1:102" ht="12.75">
      <c r="A176" s="87"/>
      <c r="B176" s="88"/>
      <c r="C176" s="88"/>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row>
    <row r="177" spans="1:102" ht="12.75">
      <c r="A177" s="87"/>
      <c r="B177" s="88"/>
      <c r="C177" s="88"/>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row>
    <row r="178" spans="1:102" ht="12.75">
      <c r="A178" s="87"/>
      <c r="B178" s="88"/>
      <c r="C178" s="88"/>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row>
    <row r="179" spans="1:102" ht="12.75">
      <c r="A179" s="87"/>
      <c r="B179" s="88"/>
      <c r="C179" s="88"/>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row>
    <row r="180" spans="1:102" ht="12.75">
      <c r="A180" s="87"/>
      <c r="B180" s="88"/>
      <c r="C180" s="88"/>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row>
    <row r="181" spans="1:102" ht="12.75">
      <c r="A181" s="87"/>
      <c r="B181" s="88"/>
      <c r="C181" s="88"/>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row>
    <row r="182" spans="1:102" ht="12.75">
      <c r="A182" s="87"/>
      <c r="B182" s="88"/>
      <c r="C182" s="88"/>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row>
    <row r="183" spans="1:102" ht="12.75">
      <c r="A183" s="87"/>
      <c r="B183" s="88"/>
      <c r="C183" s="88"/>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row>
    <row r="184" spans="1:102" ht="12.75">
      <c r="A184" s="87"/>
      <c r="B184" s="88"/>
      <c r="C184" s="88"/>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row>
    <row r="185" spans="1:102" ht="12.75">
      <c r="A185" s="87"/>
      <c r="B185" s="88"/>
      <c r="C185" s="88"/>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row>
    <row r="186" spans="1:102" ht="12.75">
      <c r="A186" s="87"/>
      <c r="B186" s="88"/>
      <c r="C186" s="88"/>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row>
    <row r="187" spans="1:102" ht="12.75">
      <c r="A187" s="87"/>
      <c r="B187" s="88"/>
      <c r="C187" s="88"/>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row>
    <row r="188" spans="1:102" ht="12.75">
      <c r="A188" s="87"/>
      <c r="B188" s="88"/>
      <c r="C188" s="88"/>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row>
    <row r="189" spans="1:102" ht="12.75">
      <c r="A189" s="87"/>
      <c r="B189" s="88"/>
      <c r="C189" s="88"/>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row>
    <row r="190" spans="1:102" ht="12.75">
      <c r="A190" s="87"/>
      <c r="B190" s="88"/>
      <c r="C190" s="88"/>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row>
    <row r="191" spans="1:102" ht="12.75">
      <c r="A191" s="87"/>
      <c r="B191" s="88"/>
      <c r="C191" s="88"/>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row>
    <row r="192" spans="1:102" ht="12.75">
      <c r="A192" s="87"/>
      <c r="B192" s="88"/>
      <c r="C192" s="88"/>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row>
    <row r="193" spans="1:102" ht="12.75">
      <c r="A193" s="87"/>
      <c r="B193" s="88"/>
      <c r="C193" s="88"/>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row>
    <row r="194" spans="1:102" ht="12.75">
      <c r="A194" s="87"/>
      <c r="B194" s="88"/>
      <c r="C194" s="88"/>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row>
    <row r="195" spans="1:102" ht="12.75">
      <c r="A195" s="87"/>
      <c r="B195" s="88"/>
      <c r="C195" s="88"/>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row>
    <row r="196" spans="1:102" ht="12.75">
      <c r="A196" s="87"/>
      <c r="B196" s="88"/>
      <c r="C196" s="88"/>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row>
    <row r="197" spans="1:102" ht="12.75">
      <c r="A197" s="87"/>
      <c r="B197" s="88"/>
      <c r="C197" s="88"/>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row>
    <row r="198" spans="1:102" ht="12.75">
      <c r="A198" s="87"/>
      <c r="B198" s="88"/>
      <c r="C198" s="88"/>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row>
    <row r="199" spans="1:102" ht="12.75">
      <c r="A199" s="87"/>
      <c r="B199" s="88"/>
      <c r="C199" s="88"/>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row>
    <row r="200" spans="1:102" ht="12.75">
      <c r="A200" s="87"/>
      <c r="B200" s="88"/>
      <c r="C200" s="88"/>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row>
    <row r="201" spans="1:102" ht="12.75">
      <c r="A201" s="87"/>
      <c r="B201" s="88"/>
      <c r="C201" s="88"/>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row>
    <row r="202" spans="1:102" ht="12.75">
      <c r="A202" s="87"/>
      <c r="B202" s="88"/>
      <c r="C202" s="88"/>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row>
    <row r="203" spans="1:102" ht="12.75">
      <c r="A203" s="87"/>
      <c r="B203" s="88"/>
      <c r="C203" s="88"/>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row>
    <row r="204" spans="1:102" ht="12.75">
      <c r="A204" s="87"/>
      <c r="B204" s="88"/>
      <c r="C204" s="88"/>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row>
    <row r="205" spans="1:102" ht="12.75">
      <c r="A205" s="87"/>
      <c r="B205" s="88"/>
      <c r="C205" s="88"/>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row>
    <row r="206" spans="1:102" ht="12.75">
      <c r="A206" s="87"/>
      <c r="B206" s="88"/>
      <c r="C206" s="88"/>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row>
    <row r="207" spans="1:102" ht="12.75">
      <c r="A207" s="87"/>
      <c r="B207" s="88"/>
      <c r="C207" s="88"/>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row>
    <row r="208" spans="1:102" ht="12.75">
      <c r="A208" s="87"/>
      <c r="B208" s="88"/>
      <c r="C208" s="88"/>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row>
    <row r="209" spans="1:102" ht="12.75">
      <c r="A209" s="87"/>
      <c r="B209" s="88"/>
      <c r="C209" s="88"/>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row>
    <row r="210" spans="1:102" ht="12.75">
      <c r="A210" s="87"/>
      <c r="B210" s="88"/>
      <c r="C210" s="88"/>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row>
    <row r="211" spans="1:102" ht="12.75">
      <c r="A211" s="87"/>
      <c r="B211" s="88"/>
      <c r="C211" s="88"/>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row>
    <row r="212" spans="1:102" ht="12.75">
      <c r="A212" s="87"/>
      <c r="B212" s="88"/>
      <c r="C212" s="88"/>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row>
    <row r="213" spans="1:102" ht="12.75">
      <c r="A213" s="87"/>
      <c r="B213" s="88"/>
      <c r="C213" s="88"/>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row>
    <row r="214" spans="1:102" ht="12.75">
      <c r="A214" s="87"/>
      <c r="B214" s="88"/>
      <c r="C214" s="88"/>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row>
    <row r="215" spans="1:102" ht="12.75">
      <c r="A215" s="87"/>
      <c r="B215" s="88"/>
      <c r="C215" s="88"/>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row>
    <row r="216" spans="1:102" ht="12.75">
      <c r="A216" s="87"/>
      <c r="B216" s="88"/>
      <c r="C216" s="88"/>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row>
    <row r="217" spans="1:102" ht="12.75">
      <c r="A217" s="87"/>
      <c r="B217" s="88"/>
      <c r="C217" s="88"/>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row>
    <row r="218" spans="1:102" ht="12.75">
      <c r="A218" s="87"/>
      <c r="B218" s="88"/>
      <c r="C218" s="88"/>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row>
    <row r="219" spans="1:102" ht="12.75">
      <c r="A219" s="87"/>
      <c r="B219" s="88"/>
      <c r="C219" s="88"/>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row>
    <row r="220" spans="1:102" ht="12.75">
      <c r="A220" s="87"/>
      <c r="B220" s="88"/>
      <c r="C220" s="88"/>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row>
    <row r="221" spans="1:102" ht="12.75">
      <c r="A221" s="87"/>
      <c r="B221" s="88"/>
      <c r="C221" s="88"/>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row>
    <row r="222" spans="1:102" ht="12.75">
      <c r="A222" s="87"/>
      <c r="B222" s="88"/>
      <c r="C222" s="88"/>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row>
    <row r="223" spans="1:102" ht="12.75">
      <c r="A223" s="87"/>
      <c r="B223" s="88"/>
      <c r="C223" s="88"/>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row>
    <row r="224" spans="1:102" ht="12.75">
      <c r="A224" s="87"/>
      <c r="B224" s="88"/>
      <c r="C224" s="88"/>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row>
    <row r="225" spans="1:102" ht="12.75">
      <c r="A225" s="87"/>
      <c r="B225" s="88"/>
      <c r="C225" s="88"/>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row>
    <row r="226" spans="1:102" ht="12.75">
      <c r="A226" s="87"/>
      <c r="B226" s="88"/>
      <c r="C226" s="88"/>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row>
    <row r="227" spans="1:102" ht="12.75">
      <c r="A227" s="87"/>
      <c r="B227" s="88"/>
      <c r="C227" s="88"/>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row>
    <row r="228" spans="1:102" ht="12.75">
      <c r="A228" s="87"/>
      <c r="B228" s="88"/>
      <c r="C228" s="88"/>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row>
    <row r="229" spans="1:102" ht="12.75">
      <c r="A229" s="87"/>
      <c r="B229" s="88"/>
      <c r="C229" s="88"/>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row>
    <row r="230" spans="1:102" ht="12.75">
      <c r="A230" s="87"/>
      <c r="B230" s="88"/>
      <c r="C230" s="88"/>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row>
    <row r="231" spans="1:102" ht="12.75">
      <c r="A231" s="87"/>
      <c r="B231" s="88"/>
      <c r="C231" s="88"/>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row>
    <row r="232" spans="1:102" ht="12.75">
      <c r="A232" s="87"/>
      <c r="B232" s="88"/>
      <c r="C232" s="88"/>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row>
    <row r="233" spans="1:102" ht="12.75">
      <c r="A233" s="87"/>
      <c r="B233" s="88"/>
      <c r="C233" s="88"/>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row>
    <row r="234" spans="1:102" ht="12.75">
      <c r="A234" s="87"/>
      <c r="B234" s="88"/>
      <c r="C234" s="88"/>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row>
    <row r="235" spans="1:102" ht="12.75">
      <c r="A235" s="87"/>
      <c r="B235" s="88"/>
      <c r="C235" s="88"/>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row>
    <row r="236" spans="1:102" ht="12.75">
      <c r="A236" s="87"/>
      <c r="B236" s="88"/>
      <c r="C236" s="88"/>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row>
    <row r="237" spans="1:102" ht="12.75">
      <c r="A237" s="87"/>
      <c r="B237" s="88"/>
      <c r="C237" s="88"/>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row>
    <row r="238" spans="1:102" ht="12.75">
      <c r="A238" s="87"/>
      <c r="B238" s="88"/>
      <c r="C238" s="88"/>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row>
    <row r="239" spans="1:102" ht="12.75">
      <c r="A239" s="87"/>
      <c r="B239" s="88"/>
      <c r="C239" s="88"/>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row>
    <row r="240" spans="1:102" ht="12.75">
      <c r="A240" s="87"/>
      <c r="B240" s="88"/>
      <c r="C240" s="88"/>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row>
    <row r="241" spans="1:102" ht="12.75">
      <c r="A241" s="87"/>
      <c r="B241" s="88"/>
      <c r="C241" s="88"/>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row>
    <row r="242" spans="1:102" ht="12.75">
      <c r="A242" s="87"/>
      <c r="B242" s="88"/>
      <c r="C242" s="88"/>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row>
    <row r="243" spans="1:102" ht="12.75">
      <c r="A243" s="87"/>
      <c r="B243" s="88"/>
      <c r="C243" s="88"/>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row>
    <row r="244" spans="1:102" ht="12.75">
      <c r="A244" s="87"/>
      <c r="B244" s="88"/>
      <c r="C244" s="88"/>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row>
    <row r="245" spans="1:102" ht="12.75">
      <c r="A245" s="87"/>
      <c r="B245" s="88"/>
      <c r="C245" s="88"/>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row>
    <row r="246" spans="1:102" ht="12.75">
      <c r="A246" s="87"/>
      <c r="B246" s="88"/>
      <c r="C246" s="88"/>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row>
    <row r="247" spans="1:102" ht="12.75">
      <c r="A247" s="87"/>
      <c r="B247" s="88"/>
      <c r="C247" s="88"/>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row>
    <row r="248" spans="1:102" ht="12.75">
      <c r="A248" s="87"/>
      <c r="B248" s="88"/>
      <c r="C248" s="88"/>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row>
    <row r="249" spans="1:102" ht="12.75">
      <c r="A249" s="87"/>
      <c r="B249" s="88"/>
      <c r="C249" s="88"/>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row>
    <row r="250" spans="1:102" ht="12.75">
      <c r="A250" s="87"/>
      <c r="B250" s="88"/>
      <c r="C250" s="88"/>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row>
    <row r="251" spans="1:102" ht="12.75">
      <c r="A251" s="87"/>
      <c r="B251" s="88"/>
      <c r="C251" s="88"/>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row>
    <row r="252" spans="1:102" ht="12.75">
      <c r="A252" s="87"/>
      <c r="B252" s="88"/>
      <c r="C252" s="88"/>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row>
    <row r="253" spans="1:102" ht="12.75">
      <c r="A253" s="87"/>
      <c r="B253" s="88"/>
      <c r="C253" s="88"/>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row>
    <row r="254" spans="1:102" ht="12.75">
      <c r="A254" s="87"/>
      <c r="B254" s="88"/>
      <c r="C254" s="88"/>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row>
    <row r="255" spans="1:102" ht="12.75">
      <c r="A255" s="87"/>
      <c r="B255" s="88"/>
      <c r="C255" s="88"/>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row>
    <row r="256" spans="1:102" ht="12.75">
      <c r="A256" s="87"/>
      <c r="B256" s="88"/>
      <c r="C256" s="88"/>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row>
    <row r="257" spans="1:102" ht="12.75">
      <c r="A257" s="87"/>
      <c r="B257" s="88"/>
      <c r="C257" s="88"/>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row>
    <row r="258" spans="1:102" ht="12.75">
      <c r="A258" s="87"/>
      <c r="B258" s="88"/>
      <c r="C258" s="88"/>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row>
    <row r="259" spans="1:102" ht="12.75">
      <c r="A259" s="87"/>
      <c r="B259" s="88"/>
      <c r="C259" s="88"/>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row>
    <row r="260" spans="1:102" ht="12.75">
      <c r="A260" s="87"/>
      <c r="B260" s="88"/>
      <c r="C260" s="88"/>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row>
    <row r="261" spans="1:102" ht="12.75">
      <c r="A261" s="87"/>
      <c r="B261" s="88"/>
      <c r="C261" s="88"/>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row>
    <row r="262" spans="1:102" ht="12.75">
      <c r="A262" s="87"/>
      <c r="B262" s="88"/>
      <c r="C262" s="88"/>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row>
    <row r="263" spans="1:102" ht="12.75">
      <c r="A263" s="87"/>
      <c r="B263" s="88"/>
      <c r="C263" s="88"/>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row>
    <row r="264" spans="1:102" ht="12.75">
      <c r="A264" s="87"/>
      <c r="B264" s="88"/>
      <c r="C264" s="88"/>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row>
    <row r="265" spans="1:102" ht="12.75">
      <c r="A265" s="87"/>
      <c r="B265" s="88"/>
      <c r="C265" s="88"/>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row>
    <row r="266" spans="1:102" ht="12.75">
      <c r="A266" s="87"/>
      <c r="B266" s="88"/>
      <c r="C266" s="88"/>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row>
    <row r="267" spans="1:102" ht="12.75">
      <c r="A267" s="87"/>
      <c r="B267" s="88"/>
      <c r="C267" s="88"/>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row>
    <row r="268" spans="1:102" ht="12.75">
      <c r="A268" s="87"/>
      <c r="B268" s="88"/>
      <c r="C268" s="88"/>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row>
    <row r="269" spans="1:102" ht="12.75">
      <c r="A269" s="87"/>
      <c r="B269" s="88"/>
      <c r="C269" s="88"/>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row>
    <row r="270" spans="1:102" ht="12.75">
      <c r="A270" s="87"/>
      <c r="B270" s="88"/>
      <c r="C270" s="88"/>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row>
    <row r="271" spans="1:102" ht="12.75">
      <c r="A271" s="87"/>
      <c r="B271" s="88"/>
      <c r="C271" s="88"/>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row>
    <row r="272" spans="1:102" ht="12.75">
      <c r="A272" s="87"/>
      <c r="B272" s="88"/>
      <c r="C272" s="88"/>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c r="CO272" s="87"/>
      <c r="CP272" s="87"/>
      <c r="CQ272" s="87"/>
      <c r="CR272" s="87"/>
      <c r="CS272" s="87"/>
      <c r="CT272" s="87"/>
      <c r="CU272" s="87"/>
      <c r="CV272" s="87"/>
      <c r="CW272" s="87"/>
      <c r="CX272" s="87"/>
    </row>
    <row r="273" spans="1:102" ht="12.75">
      <c r="A273" s="87"/>
      <c r="B273" s="88"/>
      <c r="C273" s="88"/>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row>
    <row r="274" spans="1:102" ht="12.75">
      <c r="A274" s="87"/>
      <c r="B274" s="88"/>
      <c r="C274" s="88"/>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row>
    <row r="275" spans="1:102" ht="12.75">
      <c r="A275" s="87"/>
      <c r="B275" s="88"/>
      <c r="C275" s="88"/>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row>
    <row r="276" spans="1:102" ht="12.75">
      <c r="A276" s="87"/>
      <c r="B276" s="88"/>
      <c r="C276" s="88"/>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row>
    <row r="277" spans="1:102" ht="12.75">
      <c r="A277" s="87"/>
      <c r="B277" s="88"/>
      <c r="C277" s="88"/>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row>
    <row r="278" spans="1:102" ht="12.75">
      <c r="A278" s="87"/>
      <c r="B278" s="88"/>
      <c r="C278" s="88"/>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7"/>
      <c r="CC278" s="87"/>
      <c r="CD278" s="87"/>
      <c r="CE278" s="87"/>
      <c r="CF278" s="87"/>
      <c r="CG278" s="87"/>
      <c r="CH278" s="87"/>
      <c r="CI278" s="87"/>
      <c r="CJ278" s="87"/>
      <c r="CK278" s="87"/>
      <c r="CL278" s="87"/>
      <c r="CM278" s="87"/>
      <c r="CN278" s="87"/>
      <c r="CO278" s="87"/>
      <c r="CP278" s="87"/>
      <c r="CQ278" s="87"/>
      <c r="CR278" s="87"/>
      <c r="CS278" s="87"/>
      <c r="CT278" s="87"/>
      <c r="CU278" s="87"/>
      <c r="CV278" s="87"/>
      <c r="CW278" s="87"/>
      <c r="CX278" s="87"/>
    </row>
    <row r="279" spans="1:102" ht="12.75">
      <c r="A279" s="87"/>
      <c r="B279" s="88"/>
      <c r="C279" s="88"/>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row>
    <row r="280" spans="1:102" ht="12.75">
      <c r="A280" s="87"/>
      <c r="B280" s="88"/>
      <c r="C280" s="88"/>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7"/>
      <c r="CC280" s="87"/>
      <c r="CD280" s="87"/>
      <c r="CE280" s="87"/>
      <c r="CF280" s="87"/>
      <c r="CG280" s="87"/>
      <c r="CH280" s="87"/>
      <c r="CI280" s="87"/>
      <c r="CJ280" s="87"/>
      <c r="CK280" s="87"/>
      <c r="CL280" s="87"/>
      <c r="CM280" s="87"/>
      <c r="CN280" s="87"/>
      <c r="CO280" s="87"/>
      <c r="CP280" s="87"/>
      <c r="CQ280" s="87"/>
      <c r="CR280" s="87"/>
      <c r="CS280" s="87"/>
      <c r="CT280" s="87"/>
      <c r="CU280" s="87"/>
      <c r="CV280" s="87"/>
      <c r="CW280" s="87"/>
      <c r="CX280" s="87"/>
    </row>
    <row r="281" spans="1:102" ht="12.75">
      <c r="A281" s="87"/>
      <c r="B281" s="88"/>
      <c r="C281" s="88"/>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c r="CO281" s="87"/>
      <c r="CP281" s="87"/>
      <c r="CQ281" s="87"/>
      <c r="CR281" s="87"/>
      <c r="CS281" s="87"/>
      <c r="CT281" s="87"/>
      <c r="CU281" s="87"/>
      <c r="CV281" s="87"/>
      <c r="CW281" s="87"/>
      <c r="CX281" s="87"/>
    </row>
    <row r="282" spans="1:102" ht="12.75">
      <c r="A282" s="87"/>
      <c r="B282" s="88"/>
      <c r="C282" s="88"/>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row>
    <row r="283" spans="1:102" ht="12.75">
      <c r="A283" s="87"/>
      <c r="B283" s="88"/>
      <c r="C283" s="88"/>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row>
    <row r="284" spans="1:102" ht="12.75">
      <c r="A284" s="87"/>
      <c r="B284" s="88"/>
      <c r="C284" s="88"/>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7"/>
      <c r="CC284" s="87"/>
      <c r="CD284" s="87"/>
      <c r="CE284" s="87"/>
      <c r="CF284" s="87"/>
      <c r="CG284" s="87"/>
      <c r="CH284" s="87"/>
      <c r="CI284" s="87"/>
      <c r="CJ284" s="87"/>
      <c r="CK284" s="87"/>
      <c r="CL284" s="87"/>
      <c r="CM284" s="87"/>
      <c r="CN284" s="87"/>
      <c r="CO284" s="87"/>
      <c r="CP284" s="87"/>
      <c r="CQ284" s="87"/>
      <c r="CR284" s="87"/>
      <c r="CS284" s="87"/>
      <c r="CT284" s="87"/>
      <c r="CU284" s="87"/>
      <c r="CV284" s="87"/>
      <c r="CW284" s="87"/>
      <c r="CX284" s="87"/>
    </row>
    <row r="285" spans="1:102" ht="12.75">
      <c r="A285" s="87"/>
      <c r="B285" s="88"/>
      <c r="C285" s="88"/>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7"/>
      <c r="CC285" s="87"/>
      <c r="CD285" s="87"/>
      <c r="CE285" s="87"/>
      <c r="CF285" s="87"/>
      <c r="CG285" s="87"/>
      <c r="CH285" s="87"/>
      <c r="CI285" s="87"/>
      <c r="CJ285" s="87"/>
      <c r="CK285" s="87"/>
      <c r="CL285" s="87"/>
      <c r="CM285" s="87"/>
      <c r="CN285" s="87"/>
      <c r="CO285" s="87"/>
      <c r="CP285" s="87"/>
      <c r="CQ285" s="87"/>
      <c r="CR285" s="87"/>
      <c r="CS285" s="87"/>
      <c r="CT285" s="87"/>
      <c r="CU285" s="87"/>
      <c r="CV285" s="87"/>
      <c r="CW285" s="87"/>
      <c r="CX285" s="87"/>
    </row>
    <row r="286" spans="1:102" ht="12.75">
      <c r="A286" s="87"/>
      <c r="B286" s="88"/>
      <c r="C286" s="88"/>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7"/>
      <c r="CC286" s="87"/>
      <c r="CD286" s="87"/>
      <c r="CE286" s="87"/>
      <c r="CF286" s="87"/>
      <c r="CG286" s="87"/>
      <c r="CH286" s="87"/>
      <c r="CI286" s="87"/>
      <c r="CJ286" s="87"/>
      <c r="CK286" s="87"/>
      <c r="CL286" s="87"/>
      <c r="CM286" s="87"/>
      <c r="CN286" s="87"/>
      <c r="CO286" s="87"/>
      <c r="CP286" s="87"/>
      <c r="CQ286" s="87"/>
      <c r="CR286" s="87"/>
      <c r="CS286" s="87"/>
      <c r="CT286" s="87"/>
      <c r="CU286" s="87"/>
      <c r="CV286" s="87"/>
      <c r="CW286" s="87"/>
      <c r="CX286" s="87"/>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Q168"/>
  <sheetViews>
    <sheetView showGridLines="0" showRowColHeaders="0" tabSelected="1" zoomScalePageLayoutView="0" workbookViewId="0" topLeftCell="A2">
      <selection activeCell="N123" sqref="N123:N126"/>
    </sheetView>
  </sheetViews>
  <sheetFormatPr defaultColWidth="9.140625" defaultRowHeight="12.75"/>
  <cols>
    <col min="1" max="1" width="3.28125" style="59" customWidth="1"/>
    <col min="2" max="4" width="16.7109375" style="59" hidden="1" customWidth="1"/>
    <col min="5" max="5" width="17.7109375" style="59" customWidth="1"/>
    <col min="6" max="6" width="3.57421875" style="59" customWidth="1"/>
    <col min="7" max="7" width="17.7109375" style="59" customWidth="1"/>
    <col min="8" max="8" width="3.57421875" style="59" customWidth="1"/>
    <col min="9" max="9" width="17.57421875" style="59" customWidth="1"/>
    <col min="10" max="10" width="3.57421875" style="59" customWidth="1"/>
    <col min="11" max="11" width="17.7109375" style="59" customWidth="1"/>
    <col min="12" max="12" width="3.57421875" style="59" customWidth="1"/>
    <col min="13" max="13" width="17.7109375" style="59" customWidth="1"/>
    <col min="14" max="14" width="3.57421875" style="59" customWidth="1"/>
    <col min="15" max="15" width="17.57421875" style="59" customWidth="1"/>
    <col min="16" max="16" width="3.57421875" style="59" customWidth="1"/>
    <col min="17" max="20" width="17.7109375" style="59" customWidth="1"/>
    <col min="21" max="16384" width="8.8515625" style="59" customWidth="1"/>
  </cols>
  <sheetData>
    <row r="1" spans="1:16" ht="16.5" customHeight="1">
      <c r="A1" s="195" t="s">
        <v>45</v>
      </c>
      <c r="B1" s="195"/>
      <c r="C1" s="195"/>
      <c r="D1" s="195"/>
      <c r="E1" s="195"/>
      <c r="F1" s="195"/>
      <c r="G1" s="195"/>
      <c r="H1" s="195"/>
      <c r="I1" s="195"/>
      <c r="J1" s="195"/>
      <c r="K1" s="195"/>
      <c r="L1" s="195"/>
      <c r="M1" s="195"/>
      <c r="N1" s="195"/>
      <c r="O1" s="195"/>
      <c r="P1" s="195"/>
    </row>
    <row r="2" spans="1:16" ht="16.5" customHeight="1">
      <c r="A2" s="195" t="s">
        <v>51</v>
      </c>
      <c r="B2" s="195"/>
      <c r="C2" s="195"/>
      <c r="D2" s="195"/>
      <c r="E2" s="195"/>
      <c r="F2" s="195"/>
      <c r="G2" s="195"/>
      <c r="H2" s="195"/>
      <c r="I2" s="195"/>
      <c r="J2" s="195"/>
      <c r="K2" s="195"/>
      <c r="L2" s="195"/>
      <c r="M2" s="195"/>
      <c r="N2" s="195"/>
      <c r="O2" s="195"/>
      <c r="P2" s="195"/>
    </row>
    <row r="3" ht="9" customHeight="1" hidden="1"/>
    <row r="4" ht="9" customHeight="1" hidden="1"/>
    <row r="5" spans="2:13" ht="12.75" customHeight="1">
      <c r="B5" s="52"/>
      <c r="C5" s="52"/>
      <c r="D5" s="52"/>
      <c r="E5" s="110" t="s">
        <v>39</v>
      </c>
      <c r="F5" s="111"/>
      <c r="G5" s="110" t="s">
        <v>24</v>
      </c>
      <c r="H5" s="110"/>
      <c r="I5" s="110" t="s">
        <v>25</v>
      </c>
      <c r="J5" s="110"/>
      <c r="K5" s="110" t="s">
        <v>26</v>
      </c>
      <c r="L5" s="110"/>
      <c r="M5" s="110" t="s">
        <v>27</v>
      </c>
    </row>
    <row r="6" spans="2:16" ht="12" customHeight="1">
      <c r="B6" s="175">
        <v>44297</v>
      </c>
      <c r="C6" s="175"/>
      <c r="D6" s="175"/>
      <c r="E6" s="175"/>
      <c r="F6" s="109"/>
      <c r="G6" s="129">
        <v>44304</v>
      </c>
      <c r="H6" s="108"/>
      <c r="I6" s="129">
        <v>44332</v>
      </c>
      <c r="J6" s="52"/>
      <c r="K6" s="129">
        <v>44346</v>
      </c>
      <c r="L6" s="108"/>
      <c r="M6" s="129">
        <v>44499</v>
      </c>
      <c r="P6" s="108"/>
    </row>
    <row r="7" spans="2:16" ht="6" customHeight="1">
      <c r="B7" s="62"/>
      <c r="C7" s="62"/>
      <c r="D7" s="62"/>
      <c r="E7" s="62"/>
      <c r="F7" s="60"/>
      <c r="G7" s="61"/>
      <c r="H7" s="61"/>
      <c r="I7" s="61"/>
      <c r="J7" s="61"/>
      <c r="K7" s="61"/>
      <c r="L7" s="61"/>
      <c r="M7" s="61"/>
      <c r="N7" s="61"/>
      <c r="O7" s="61"/>
      <c r="P7" s="61"/>
    </row>
    <row r="8" spans="1:16" ht="3" customHeight="1">
      <c r="A8" s="181">
        <v>1</v>
      </c>
      <c r="B8" s="182"/>
      <c r="C8" s="183"/>
      <c r="D8" s="183"/>
      <c r="E8" s="173" t="str">
        <f>Entries!$F$7</f>
        <v>Joe Griffin</v>
      </c>
      <c r="F8" s="174">
        <v>31</v>
      </c>
      <c r="G8" s="176" t="str">
        <f>IF(E8="Bye",E12,IF(F8=F12,"",IF(F8="For",E12,IF(F12="For",E8,IF(F8&gt;F12,E8,E12)))))</f>
        <v>Joe Griffin</v>
      </c>
      <c r="H8" s="170">
        <v>20</v>
      </c>
      <c r="I8" s="63"/>
      <c r="J8" s="63"/>
      <c r="K8" s="63"/>
      <c r="L8" s="63"/>
      <c r="M8" s="63"/>
      <c r="N8" s="63"/>
      <c r="O8" s="63"/>
      <c r="P8" s="63"/>
    </row>
    <row r="9" spans="1:16" ht="3" customHeight="1">
      <c r="A9" s="181"/>
      <c r="B9" s="182"/>
      <c r="C9" s="183"/>
      <c r="D9" s="183"/>
      <c r="E9" s="173"/>
      <c r="F9" s="174"/>
      <c r="G9" s="176"/>
      <c r="H9" s="171"/>
      <c r="I9" s="63"/>
      <c r="J9" s="63"/>
      <c r="K9" s="63"/>
      <c r="L9" s="63"/>
      <c r="M9" s="63"/>
      <c r="N9" s="63"/>
      <c r="O9" s="63"/>
      <c r="P9" s="63"/>
    </row>
    <row r="10" spans="1:16" ht="3" customHeight="1">
      <c r="A10" s="181"/>
      <c r="B10" s="182"/>
      <c r="C10" s="183"/>
      <c r="D10" s="183"/>
      <c r="E10" s="173"/>
      <c r="F10" s="174"/>
      <c r="G10" s="176"/>
      <c r="H10" s="171"/>
      <c r="I10" s="63"/>
      <c r="J10" s="63"/>
      <c r="K10" s="63"/>
      <c r="L10" s="63"/>
      <c r="M10" s="63"/>
      <c r="N10" s="63"/>
      <c r="O10" s="63"/>
      <c r="P10" s="63"/>
    </row>
    <row r="11" spans="1:16" ht="3" customHeight="1">
      <c r="A11" s="181"/>
      <c r="B11" s="182"/>
      <c r="C11" s="183"/>
      <c r="D11" s="183"/>
      <c r="E11" s="173"/>
      <c r="F11" s="174"/>
      <c r="G11" s="176"/>
      <c r="H11" s="172"/>
      <c r="I11" s="63"/>
      <c r="J11" s="63"/>
      <c r="K11" s="63"/>
      <c r="L11" s="63"/>
      <c r="M11" s="63"/>
      <c r="N11" s="63"/>
      <c r="O11" s="63"/>
      <c r="P11" s="63"/>
    </row>
    <row r="12" spans="1:16" ht="3" customHeight="1">
      <c r="A12" s="181">
        <v>2</v>
      </c>
      <c r="B12" s="182"/>
      <c r="C12" s="183"/>
      <c r="D12" s="183"/>
      <c r="E12" s="173" t="str">
        <f>Entries!$F$8</f>
        <v>Jack Fernance</v>
      </c>
      <c r="F12" s="174">
        <v>27</v>
      </c>
      <c r="G12" s="177"/>
      <c r="H12" s="179"/>
      <c r="I12" s="64"/>
      <c r="J12" s="64"/>
      <c r="K12" s="63"/>
      <c r="L12" s="63"/>
      <c r="M12" s="63"/>
      <c r="N12" s="63"/>
      <c r="O12" s="63"/>
      <c r="P12" s="63"/>
    </row>
    <row r="13" spans="1:16" ht="3" customHeight="1">
      <c r="A13" s="181"/>
      <c r="B13" s="182"/>
      <c r="C13" s="183"/>
      <c r="D13" s="183"/>
      <c r="E13" s="173"/>
      <c r="F13" s="174"/>
      <c r="G13" s="178"/>
      <c r="H13" s="180"/>
      <c r="I13" s="184" t="str">
        <f>IF(H8=H18,"",IF(H8="For",G18,IF(H18="For",G8,IF(H8&gt;H18,G8,G18))))</f>
        <v>Cory Pope</v>
      </c>
      <c r="J13" s="170">
        <v>21</v>
      </c>
      <c r="K13" s="63"/>
      <c r="L13" s="63"/>
      <c r="M13" s="63"/>
      <c r="N13" s="63"/>
      <c r="O13" s="63"/>
      <c r="P13" s="63"/>
    </row>
    <row r="14" spans="1:16" ht="3" customHeight="1">
      <c r="A14" s="181"/>
      <c r="B14" s="182"/>
      <c r="C14" s="183"/>
      <c r="D14" s="183"/>
      <c r="E14" s="173"/>
      <c r="F14" s="174"/>
      <c r="G14" s="178"/>
      <c r="H14" s="180"/>
      <c r="I14" s="184"/>
      <c r="J14" s="171"/>
      <c r="K14" s="63"/>
      <c r="L14" s="63"/>
      <c r="M14" s="63"/>
      <c r="N14" s="63"/>
      <c r="O14" s="63"/>
      <c r="P14" s="63"/>
    </row>
    <row r="15" spans="1:16" ht="3" customHeight="1">
      <c r="A15" s="181"/>
      <c r="B15" s="182"/>
      <c r="C15" s="183"/>
      <c r="D15" s="183"/>
      <c r="E15" s="173"/>
      <c r="F15" s="174"/>
      <c r="G15" s="178"/>
      <c r="H15" s="180"/>
      <c r="I15" s="184"/>
      <c r="J15" s="171"/>
      <c r="K15" s="63"/>
      <c r="L15" s="63"/>
      <c r="M15" s="63"/>
      <c r="N15" s="63"/>
      <c r="O15" s="63"/>
      <c r="P15" s="63"/>
    </row>
    <row r="16" spans="2:16" ht="4.5" customHeight="1">
      <c r="B16" s="63"/>
      <c r="C16" s="63"/>
      <c r="D16" s="63"/>
      <c r="E16" s="63"/>
      <c r="F16" s="63"/>
      <c r="G16" s="63"/>
      <c r="H16" s="63"/>
      <c r="I16" s="176"/>
      <c r="J16" s="172"/>
      <c r="K16" s="63"/>
      <c r="L16" s="63"/>
      <c r="M16" s="63"/>
      <c r="N16" s="63"/>
      <c r="O16" s="63"/>
      <c r="P16" s="63"/>
    </row>
    <row r="17" spans="2:16" ht="4.5" customHeight="1">
      <c r="B17" s="63"/>
      <c r="C17" s="63"/>
      <c r="D17" s="63"/>
      <c r="E17" s="63"/>
      <c r="F17" s="63"/>
      <c r="G17" s="63"/>
      <c r="H17" s="63"/>
      <c r="I17" s="177"/>
      <c r="J17" s="65"/>
      <c r="K17" s="66"/>
      <c r="L17" s="64"/>
      <c r="M17" s="63"/>
      <c r="N17" s="63"/>
      <c r="O17" s="63"/>
      <c r="P17" s="63"/>
    </row>
    <row r="18" spans="1:16" ht="3" customHeight="1">
      <c r="A18" s="181">
        <v>3</v>
      </c>
      <c r="B18" s="182"/>
      <c r="C18" s="183"/>
      <c r="D18" s="183"/>
      <c r="E18" s="173" t="str">
        <f>Entries!$F$9</f>
        <v>Scott Webster</v>
      </c>
      <c r="F18" s="174">
        <v>20</v>
      </c>
      <c r="G18" s="176" t="str">
        <f>IF(E18="Bye",E22,IF(F18=F22,"",IF(F18="For",E22,IF(F22="For",E18,IF(F18&gt;F22,E18,E22)))))</f>
        <v>Cory Pope</v>
      </c>
      <c r="H18" s="170">
        <v>31</v>
      </c>
      <c r="I18" s="178"/>
      <c r="J18" s="65"/>
      <c r="K18" s="66"/>
      <c r="L18" s="64"/>
      <c r="M18" s="63"/>
      <c r="N18" s="63"/>
      <c r="O18" s="63"/>
      <c r="P18" s="63"/>
    </row>
    <row r="19" spans="1:16" ht="3" customHeight="1">
      <c r="A19" s="181"/>
      <c r="B19" s="182"/>
      <c r="C19" s="183"/>
      <c r="D19" s="183"/>
      <c r="E19" s="173"/>
      <c r="F19" s="174"/>
      <c r="G19" s="176"/>
      <c r="H19" s="171"/>
      <c r="I19" s="178"/>
      <c r="J19" s="65"/>
      <c r="K19" s="66"/>
      <c r="L19" s="64"/>
      <c r="M19" s="63"/>
      <c r="N19" s="63"/>
      <c r="O19" s="63"/>
      <c r="P19" s="63"/>
    </row>
    <row r="20" spans="1:16" ht="3" customHeight="1">
      <c r="A20" s="181"/>
      <c r="B20" s="182"/>
      <c r="C20" s="183"/>
      <c r="D20" s="183"/>
      <c r="E20" s="173"/>
      <c r="F20" s="174"/>
      <c r="G20" s="176"/>
      <c r="H20" s="171"/>
      <c r="I20" s="178"/>
      <c r="J20" s="65"/>
      <c r="K20" s="66"/>
      <c r="L20" s="64"/>
      <c r="M20" s="63"/>
      <c r="N20" s="63"/>
      <c r="O20" s="63"/>
      <c r="P20" s="63"/>
    </row>
    <row r="21" spans="1:16" ht="3" customHeight="1">
      <c r="A21" s="181"/>
      <c r="B21" s="182"/>
      <c r="C21" s="183"/>
      <c r="D21" s="183"/>
      <c r="E21" s="173"/>
      <c r="F21" s="174"/>
      <c r="G21" s="176"/>
      <c r="H21" s="172"/>
      <c r="I21" s="66"/>
      <c r="J21" s="67"/>
      <c r="K21" s="66"/>
      <c r="L21" s="64"/>
      <c r="M21" s="63"/>
      <c r="N21" s="63"/>
      <c r="O21" s="63"/>
      <c r="P21" s="63"/>
    </row>
    <row r="22" spans="1:16" ht="3" customHeight="1">
      <c r="A22" s="181">
        <v>4</v>
      </c>
      <c r="B22" s="182"/>
      <c r="C22" s="183"/>
      <c r="D22" s="183"/>
      <c r="E22" s="173" t="str">
        <f>Entries!$F$10</f>
        <v>Cory Pope</v>
      </c>
      <c r="F22" s="174">
        <v>31</v>
      </c>
      <c r="G22" s="177"/>
      <c r="H22" s="65"/>
      <c r="I22" s="63"/>
      <c r="J22" s="63"/>
      <c r="K22" s="66"/>
      <c r="L22" s="64"/>
      <c r="M22" s="63"/>
      <c r="N22" s="63"/>
      <c r="O22" s="63"/>
      <c r="P22" s="63"/>
    </row>
    <row r="23" spans="1:16" ht="3" customHeight="1">
      <c r="A23" s="181"/>
      <c r="B23" s="182"/>
      <c r="C23" s="183"/>
      <c r="D23" s="183"/>
      <c r="E23" s="173"/>
      <c r="F23" s="174"/>
      <c r="G23" s="178"/>
      <c r="H23" s="65"/>
      <c r="I23" s="63"/>
      <c r="J23" s="63"/>
      <c r="K23" s="185" t="str">
        <f>IF(J13=J33,"",IF(J13="For",I33,IF(J33="For",I13,IF(J13&gt;J33,I13,I33))))</f>
        <v>Warren Parkes</v>
      </c>
      <c r="L23" s="192">
        <v>31</v>
      </c>
      <c r="M23" s="63"/>
      <c r="N23" s="63"/>
      <c r="O23" s="63"/>
      <c r="P23" s="63"/>
    </row>
    <row r="24" spans="1:16" ht="3" customHeight="1">
      <c r="A24" s="181"/>
      <c r="B24" s="182"/>
      <c r="C24" s="183"/>
      <c r="D24" s="183"/>
      <c r="E24" s="173"/>
      <c r="F24" s="174"/>
      <c r="G24" s="178"/>
      <c r="H24" s="65"/>
      <c r="I24" s="63"/>
      <c r="J24" s="63"/>
      <c r="K24" s="186"/>
      <c r="L24" s="193"/>
      <c r="M24" s="63"/>
      <c r="N24" s="63"/>
      <c r="O24" s="63"/>
      <c r="P24" s="63"/>
    </row>
    <row r="25" spans="1:16" ht="3" customHeight="1">
      <c r="A25" s="181"/>
      <c r="B25" s="182"/>
      <c r="C25" s="183"/>
      <c r="D25" s="183"/>
      <c r="E25" s="173"/>
      <c r="F25" s="174"/>
      <c r="G25" s="178"/>
      <c r="H25" s="65"/>
      <c r="I25" s="63"/>
      <c r="J25" s="63"/>
      <c r="K25" s="186"/>
      <c r="L25" s="193"/>
      <c r="M25" s="63"/>
      <c r="N25" s="63"/>
      <c r="O25" s="63"/>
      <c r="P25" s="63"/>
    </row>
    <row r="26" spans="2:16" ht="4.5" customHeight="1">
      <c r="B26" s="63"/>
      <c r="C26" s="63"/>
      <c r="D26" s="63"/>
      <c r="E26" s="63"/>
      <c r="F26" s="63"/>
      <c r="G26" s="63"/>
      <c r="H26" s="63"/>
      <c r="I26" s="63"/>
      <c r="J26" s="63"/>
      <c r="K26" s="187"/>
      <c r="L26" s="194"/>
      <c r="M26" s="63"/>
      <c r="N26" s="63"/>
      <c r="O26" s="63"/>
      <c r="P26" s="63"/>
    </row>
    <row r="27" spans="2:16" ht="4.5" customHeight="1">
      <c r="B27" s="63"/>
      <c r="C27" s="63"/>
      <c r="D27" s="63"/>
      <c r="E27" s="63"/>
      <c r="F27" s="63"/>
      <c r="G27" s="63"/>
      <c r="H27" s="63"/>
      <c r="I27" s="63"/>
      <c r="J27" s="63"/>
      <c r="K27" s="188"/>
      <c r="L27" s="68"/>
      <c r="M27" s="66"/>
      <c r="N27" s="64"/>
      <c r="O27" s="63"/>
      <c r="P27" s="63"/>
    </row>
    <row r="28" spans="1:16" ht="3" customHeight="1">
      <c r="A28" s="181">
        <v>5</v>
      </c>
      <c r="B28" s="182"/>
      <c r="C28" s="183"/>
      <c r="D28" s="183"/>
      <c r="E28" s="173" t="str">
        <f>Entries!$F$11</f>
        <v>Steve Balsdon</v>
      </c>
      <c r="F28" s="174">
        <v>31</v>
      </c>
      <c r="G28" s="176" t="str">
        <f>IF(E28="Bye",E32,IF(F28=F32,"",IF(F28="For",E32,IF(F32="For",E28,IF(F28&gt;F32,E28,E32)))))</f>
        <v>Steve Balsdon</v>
      </c>
      <c r="H28" s="170">
        <v>19</v>
      </c>
      <c r="I28" s="69"/>
      <c r="J28" s="69"/>
      <c r="K28" s="188"/>
      <c r="L28" s="68"/>
      <c r="M28" s="66"/>
      <c r="N28" s="64"/>
      <c r="O28" s="63"/>
      <c r="P28" s="63"/>
    </row>
    <row r="29" spans="1:16" ht="3" customHeight="1">
      <c r="A29" s="181"/>
      <c r="B29" s="182"/>
      <c r="C29" s="183"/>
      <c r="D29" s="183"/>
      <c r="E29" s="173"/>
      <c r="F29" s="174"/>
      <c r="G29" s="176"/>
      <c r="H29" s="171"/>
      <c r="I29" s="69"/>
      <c r="J29" s="69"/>
      <c r="K29" s="188"/>
      <c r="L29" s="68"/>
      <c r="M29" s="66"/>
      <c r="N29" s="64"/>
      <c r="O29" s="63"/>
      <c r="P29" s="63"/>
    </row>
    <row r="30" spans="1:16" ht="3" customHeight="1">
      <c r="A30" s="181"/>
      <c r="B30" s="182"/>
      <c r="C30" s="183"/>
      <c r="D30" s="183"/>
      <c r="E30" s="173"/>
      <c r="F30" s="174"/>
      <c r="G30" s="176"/>
      <c r="H30" s="171"/>
      <c r="I30" s="69"/>
      <c r="J30" s="69"/>
      <c r="K30" s="189"/>
      <c r="L30" s="68"/>
      <c r="M30" s="66"/>
      <c r="N30" s="64"/>
      <c r="O30" s="63"/>
      <c r="P30" s="63"/>
    </row>
    <row r="31" spans="1:16" ht="3" customHeight="1">
      <c r="A31" s="181"/>
      <c r="B31" s="182"/>
      <c r="C31" s="183"/>
      <c r="D31" s="183"/>
      <c r="E31" s="173"/>
      <c r="F31" s="174"/>
      <c r="G31" s="176"/>
      <c r="H31" s="172"/>
      <c r="I31" s="69"/>
      <c r="J31" s="69"/>
      <c r="K31" s="70"/>
      <c r="L31" s="71"/>
      <c r="M31" s="66"/>
      <c r="N31" s="64"/>
      <c r="O31" s="63"/>
      <c r="P31" s="63"/>
    </row>
    <row r="32" spans="1:16" ht="3" customHeight="1">
      <c r="A32" s="181">
        <v>6</v>
      </c>
      <c r="B32" s="182"/>
      <c r="C32" s="183"/>
      <c r="D32" s="183"/>
      <c r="E32" s="173" t="str">
        <f>Entries!$F$12</f>
        <v>Peter Hughes</v>
      </c>
      <c r="F32" s="174">
        <v>15</v>
      </c>
      <c r="G32" s="177"/>
      <c r="H32" s="179"/>
      <c r="I32" s="66"/>
      <c r="J32" s="64"/>
      <c r="K32" s="70"/>
      <c r="L32" s="71"/>
      <c r="M32" s="66"/>
      <c r="N32" s="64"/>
      <c r="O32" s="63"/>
      <c r="P32" s="63"/>
    </row>
    <row r="33" spans="1:16" ht="3" customHeight="1">
      <c r="A33" s="181"/>
      <c r="B33" s="182"/>
      <c r="C33" s="183"/>
      <c r="D33" s="183"/>
      <c r="E33" s="173"/>
      <c r="F33" s="174"/>
      <c r="G33" s="178"/>
      <c r="H33" s="180"/>
      <c r="I33" s="176" t="str">
        <f>IF(H28=H38,"",IF(H28="For",G38,IF(H38="For",G28,IF(H28&gt;H38,G28,G38))))</f>
        <v>Warren Parkes</v>
      </c>
      <c r="J33" s="170">
        <v>31</v>
      </c>
      <c r="K33" s="70"/>
      <c r="L33" s="71"/>
      <c r="M33" s="66"/>
      <c r="N33" s="64"/>
      <c r="O33" s="63"/>
      <c r="P33" s="63"/>
    </row>
    <row r="34" spans="1:16" ht="3" customHeight="1">
      <c r="A34" s="181"/>
      <c r="B34" s="182"/>
      <c r="C34" s="183"/>
      <c r="D34" s="183"/>
      <c r="E34" s="173"/>
      <c r="F34" s="174"/>
      <c r="G34" s="178"/>
      <c r="H34" s="180"/>
      <c r="I34" s="176"/>
      <c r="J34" s="171"/>
      <c r="K34" s="70"/>
      <c r="L34" s="71"/>
      <c r="M34" s="66"/>
      <c r="N34" s="64"/>
      <c r="O34" s="63"/>
      <c r="P34" s="63"/>
    </row>
    <row r="35" spans="1:16" ht="3" customHeight="1">
      <c r="A35" s="181"/>
      <c r="B35" s="182"/>
      <c r="C35" s="183"/>
      <c r="D35" s="183"/>
      <c r="E35" s="173"/>
      <c r="F35" s="174"/>
      <c r="G35" s="178"/>
      <c r="H35" s="180"/>
      <c r="I35" s="176"/>
      <c r="J35" s="171"/>
      <c r="K35" s="70"/>
      <c r="L35" s="71"/>
      <c r="M35" s="66"/>
      <c r="N35" s="64"/>
      <c r="O35" s="63"/>
      <c r="P35" s="63"/>
    </row>
    <row r="36" spans="2:16" ht="4.5" customHeight="1">
      <c r="B36" s="63"/>
      <c r="C36" s="63"/>
      <c r="D36" s="63"/>
      <c r="E36" s="63"/>
      <c r="F36" s="63"/>
      <c r="G36" s="63"/>
      <c r="H36" s="63"/>
      <c r="I36" s="176"/>
      <c r="J36" s="172"/>
      <c r="K36" s="70"/>
      <c r="L36" s="71"/>
      <c r="M36" s="66"/>
      <c r="N36" s="64"/>
      <c r="O36" s="63"/>
      <c r="P36" s="63"/>
    </row>
    <row r="37" spans="2:16" ht="4.5" customHeight="1">
      <c r="B37" s="63"/>
      <c r="C37" s="63"/>
      <c r="D37" s="63"/>
      <c r="E37" s="63"/>
      <c r="F37" s="63"/>
      <c r="G37" s="63"/>
      <c r="H37" s="63"/>
      <c r="I37" s="177"/>
      <c r="J37" s="65"/>
      <c r="K37" s="72"/>
      <c r="L37" s="71"/>
      <c r="M37" s="66"/>
      <c r="N37" s="64"/>
      <c r="O37" s="63"/>
      <c r="P37" s="63"/>
    </row>
    <row r="38" spans="1:16" ht="3" customHeight="1">
      <c r="A38" s="181">
        <v>7</v>
      </c>
      <c r="B38" s="182"/>
      <c r="C38" s="183"/>
      <c r="D38" s="183"/>
      <c r="E38" s="173" t="str">
        <f>Entries!$F$13</f>
        <v>Warren Parkes</v>
      </c>
      <c r="F38" s="174">
        <v>31</v>
      </c>
      <c r="G38" s="176" t="str">
        <f>IF(E38="Bye",E42,IF(F38=F42,"",IF(F38="For",E42,IF(F42="For",E38,IF(F38&gt;F42,E38,E42)))))</f>
        <v>Warren Parkes</v>
      </c>
      <c r="H38" s="170">
        <v>31</v>
      </c>
      <c r="I38" s="178"/>
      <c r="J38" s="65"/>
      <c r="K38" s="72"/>
      <c r="L38" s="71"/>
      <c r="M38" s="66"/>
      <c r="N38" s="64"/>
      <c r="O38" s="63"/>
      <c r="P38" s="63"/>
    </row>
    <row r="39" spans="1:16" ht="3" customHeight="1">
      <c r="A39" s="181"/>
      <c r="B39" s="182"/>
      <c r="C39" s="183"/>
      <c r="D39" s="183"/>
      <c r="E39" s="173"/>
      <c r="F39" s="174"/>
      <c r="G39" s="176"/>
      <c r="H39" s="171"/>
      <c r="I39" s="178"/>
      <c r="J39" s="65"/>
      <c r="K39" s="72"/>
      <c r="L39" s="71"/>
      <c r="M39" s="66"/>
      <c r="N39" s="64"/>
      <c r="O39" s="63"/>
      <c r="P39" s="63"/>
    </row>
    <row r="40" spans="1:16" ht="3" customHeight="1">
      <c r="A40" s="181"/>
      <c r="B40" s="182"/>
      <c r="C40" s="183"/>
      <c r="D40" s="183"/>
      <c r="E40" s="173"/>
      <c r="F40" s="174"/>
      <c r="G40" s="176"/>
      <c r="H40" s="171"/>
      <c r="I40" s="178"/>
      <c r="J40" s="65"/>
      <c r="K40" s="72"/>
      <c r="L40" s="71"/>
      <c r="M40" s="66"/>
      <c r="N40" s="64"/>
      <c r="O40" s="63"/>
      <c r="P40" s="63"/>
    </row>
    <row r="41" spans="1:16" ht="3" customHeight="1">
      <c r="A41" s="181"/>
      <c r="B41" s="182"/>
      <c r="C41" s="183"/>
      <c r="D41" s="183"/>
      <c r="E41" s="173"/>
      <c r="F41" s="174"/>
      <c r="G41" s="176"/>
      <c r="H41" s="172"/>
      <c r="I41" s="66"/>
      <c r="J41" s="64"/>
      <c r="K41" s="72"/>
      <c r="L41" s="71"/>
      <c r="M41" s="66"/>
      <c r="N41" s="64"/>
      <c r="O41" s="63"/>
      <c r="P41" s="63"/>
    </row>
    <row r="42" spans="1:16" ht="3" customHeight="1">
      <c r="A42" s="181">
        <v>8</v>
      </c>
      <c r="B42" s="182"/>
      <c r="C42" s="183"/>
      <c r="D42" s="183"/>
      <c r="E42" s="173" t="str">
        <f>Entries!$F$14</f>
        <v>Peter Kerr</v>
      </c>
      <c r="F42" s="174">
        <v>21</v>
      </c>
      <c r="G42" s="177"/>
      <c r="H42" s="65"/>
      <c r="I42" s="63"/>
      <c r="J42" s="63"/>
      <c r="K42" s="72"/>
      <c r="L42" s="71"/>
      <c r="M42" s="66"/>
      <c r="N42" s="64"/>
      <c r="O42" s="63"/>
      <c r="P42" s="63"/>
    </row>
    <row r="43" spans="1:16" ht="3" customHeight="1">
      <c r="A43" s="181"/>
      <c r="B43" s="182"/>
      <c r="C43" s="183"/>
      <c r="D43" s="183"/>
      <c r="E43" s="173"/>
      <c r="F43" s="174"/>
      <c r="G43" s="178"/>
      <c r="H43" s="65"/>
      <c r="I43" s="63"/>
      <c r="J43" s="63"/>
      <c r="K43" s="72"/>
      <c r="L43" s="71"/>
      <c r="M43" s="185" t="str">
        <f>IF(L23=L63,"",IF(L23="For",K63,IF(L63="For",K23,IF(L23&gt;L63,K23,K63))))</f>
        <v>Warren Parkes</v>
      </c>
      <c r="N43" s="192">
        <v>28</v>
      </c>
      <c r="O43" s="63"/>
      <c r="P43" s="63"/>
    </row>
    <row r="44" spans="1:16" ht="3" customHeight="1">
      <c r="A44" s="181"/>
      <c r="B44" s="182"/>
      <c r="C44" s="183"/>
      <c r="D44" s="183"/>
      <c r="E44" s="173"/>
      <c r="F44" s="174"/>
      <c r="G44" s="178"/>
      <c r="H44" s="65"/>
      <c r="I44" s="63"/>
      <c r="J44" s="63"/>
      <c r="K44" s="72"/>
      <c r="L44" s="71"/>
      <c r="M44" s="186"/>
      <c r="N44" s="193"/>
      <c r="O44" s="63"/>
      <c r="P44" s="63"/>
    </row>
    <row r="45" spans="1:16" ht="3" customHeight="1">
      <c r="A45" s="181"/>
      <c r="B45" s="182"/>
      <c r="C45" s="183"/>
      <c r="D45" s="183"/>
      <c r="E45" s="173"/>
      <c r="F45" s="174"/>
      <c r="G45" s="178"/>
      <c r="H45" s="65"/>
      <c r="I45" s="63"/>
      <c r="J45" s="63"/>
      <c r="K45" s="72"/>
      <c r="L45" s="71"/>
      <c r="M45" s="186"/>
      <c r="N45" s="193"/>
      <c r="O45" s="63"/>
      <c r="P45" s="63"/>
    </row>
    <row r="46" spans="2:16" ht="4.5" customHeight="1">
      <c r="B46" s="63"/>
      <c r="C46" s="63"/>
      <c r="D46" s="63"/>
      <c r="E46" s="63"/>
      <c r="F46" s="63"/>
      <c r="G46" s="63"/>
      <c r="H46" s="63"/>
      <c r="I46" s="63"/>
      <c r="J46" s="63"/>
      <c r="K46" s="72"/>
      <c r="L46" s="71"/>
      <c r="M46" s="187"/>
      <c r="N46" s="194"/>
      <c r="O46" s="63"/>
      <c r="P46" s="63"/>
    </row>
    <row r="47" spans="2:16" ht="4.5" customHeight="1">
      <c r="B47" s="63"/>
      <c r="C47" s="63"/>
      <c r="D47" s="63"/>
      <c r="E47" s="63"/>
      <c r="F47" s="63"/>
      <c r="G47" s="63"/>
      <c r="H47" s="63"/>
      <c r="I47" s="63"/>
      <c r="J47" s="63"/>
      <c r="K47" s="72"/>
      <c r="L47" s="71"/>
      <c r="M47" s="188"/>
      <c r="N47" s="73"/>
      <c r="O47" s="66"/>
      <c r="P47" s="64"/>
    </row>
    <row r="48" spans="1:16" ht="3" customHeight="1">
      <c r="A48" s="181">
        <v>9</v>
      </c>
      <c r="B48" s="182"/>
      <c r="C48" s="183"/>
      <c r="D48" s="183"/>
      <c r="E48" s="173" t="str">
        <f>Entries!$F$15</f>
        <v>Tony Hull</v>
      </c>
      <c r="F48" s="174">
        <v>31</v>
      </c>
      <c r="G48" s="176" t="str">
        <f>IF(E48="Bye",E52,IF(F48=F52,"",IF(F48="For",E52,IF(F52="For",E48,IF(F48&gt;F52,E48,E52)))))</f>
        <v>Tony Hull</v>
      </c>
      <c r="H48" s="170">
        <v>11</v>
      </c>
      <c r="I48" s="63"/>
      <c r="J48" s="63"/>
      <c r="K48" s="72"/>
      <c r="L48" s="71"/>
      <c r="M48" s="188"/>
      <c r="N48" s="73"/>
      <c r="O48" s="66"/>
      <c r="P48" s="64"/>
    </row>
    <row r="49" spans="1:16" ht="3" customHeight="1">
      <c r="A49" s="181"/>
      <c r="B49" s="182"/>
      <c r="C49" s="183"/>
      <c r="D49" s="183"/>
      <c r="E49" s="173"/>
      <c r="F49" s="174"/>
      <c r="G49" s="176"/>
      <c r="H49" s="171"/>
      <c r="I49" s="63"/>
      <c r="J49" s="63"/>
      <c r="K49" s="72"/>
      <c r="L49" s="71"/>
      <c r="M49" s="188"/>
      <c r="N49" s="73"/>
      <c r="O49" s="66"/>
      <c r="P49" s="64"/>
    </row>
    <row r="50" spans="1:16" ht="3" customHeight="1">
      <c r="A50" s="181"/>
      <c r="B50" s="182"/>
      <c r="C50" s="183"/>
      <c r="D50" s="183"/>
      <c r="E50" s="173"/>
      <c r="F50" s="174"/>
      <c r="G50" s="176"/>
      <c r="H50" s="171"/>
      <c r="I50" s="63"/>
      <c r="J50" s="63"/>
      <c r="K50" s="72"/>
      <c r="L50" s="71"/>
      <c r="M50" s="189"/>
      <c r="N50" s="73"/>
      <c r="O50" s="66"/>
      <c r="P50" s="64"/>
    </row>
    <row r="51" spans="1:16" ht="3" customHeight="1">
      <c r="A51" s="181"/>
      <c r="B51" s="182"/>
      <c r="C51" s="183"/>
      <c r="D51" s="183"/>
      <c r="E51" s="173"/>
      <c r="F51" s="174"/>
      <c r="G51" s="176"/>
      <c r="H51" s="172"/>
      <c r="I51" s="63"/>
      <c r="J51" s="63"/>
      <c r="K51" s="72"/>
      <c r="L51" s="71"/>
      <c r="M51" s="70"/>
      <c r="N51" s="74"/>
      <c r="O51" s="66"/>
      <c r="P51" s="64"/>
    </row>
    <row r="52" spans="1:16" ht="3" customHeight="1">
      <c r="A52" s="181">
        <v>10</v>
      </c>
      <c r="B52" s="182"/>
      <c r="C52" s="183"/>
      <c r="D52" s="183"/>
      <c r="E52" s="173" t="str">
        <f>Entries!$F$16</f>
        <v>Paul Miles</v>
      </c>
      <c r="F52" s="174">
        <v>22</v>
      </c>
      <c r="G52" s="177"/>
      <c r="H52" s="179"/>
      <c r="I52" s="66"/>
      <c r="J52" s="64"/>
      <c r="K52" s="72"/>
      <c r="L52" s="71"/>
      <c r="M52" s="70"/>
      <c r="N52" s="74"/>
      <c r="O52" s="66"/>
      <c r="P52" s="64"/>
    </row>
    <row r="53" spans="1:16" ht="3" customHeight="1">
      <c r="A53" s="181"/>
      <c r="B53" s="182"/>
      <c r="C53" s="183"/>
      <c r="D53" s="183"/>
      <c r="E53" s="173"/>
      <c r="F53" s="174"/>
      <c r="G53" s="178"/>
      <c r="H53" s="180"/>
      <c r="I53" s="190" t="str">
        <f>IF(H48=H58,"",IF(H48="For",G58,IF(H58="For",G48,IF(H48&gt;H58,G48,G58))))</f>
        <v>Tony Swaine</v>
      </c>
      <c r="J53" s="170">
        <v>18</v>
      </c>
      <c r="K53" s="72"/>
      <c r="L53" s="71"/>
      <c r="M53" s="70"/>
      <c r="N53" s="74"/>
      <c r="O53" s="66"/>
      <c r="P53" s="64"/>
    </row>
    <row r="54" spans="1:16" ht="3" customHeight="1">
      <c r="A54" s="181"/>
      <c r="B54" s="182"/>
      <c r="C54" s="183"/>
      <c r="D54" s="183"/>
      <c r="E54" s="173"/>
      <c r="F54" s="174"/>
      <c r="G54" s="178"/>
      <c r="H54" s="180"/>
      <c r="I54" s="190"/>
      <c r="J54" s="171"/>
      <c r="K54" s="72"/>
      <c r="L54" s="71"/>
      <c r="M54" s="70"/>
      <c r="N54" s="74"/>
      <c r="O54" s="66"/>
      <c r="P54" s="64"/>
    </row>
    <row r="55" spans="1:16" ht="3" customHeight="1">
      <c r="A55" s="181"/>
      <c r="B55" s="182"/>
      <c r="C55" s="183"/>
      <c r="D55" s="183"/>
      <c r="E55" s="173"/>
      <c r="F55" s="174"/>
      <c r="G55" s="178"/>
      <c r="H55" s="180"/>
      <c r="I55" s="190"/>
      <c r="J55" s="171"/>
      <c r="K55" s="72"/>
      <c r="L55" s="71"/>
      <c r="M55" s="70"/>
      <c r="N55" s="74"/>
      <c r="O55" s="66"/>
      <c r="P55" s="64"/>
    </row>
    <row r="56" spans="2:16" ht="4.5" customHeight="1">
      <c r="B56" s="63"/>
      <c r="C56" s="63"/>
      <c r="D56" s="63"/>
      <c r="E56" s="63"/>
      <c r="F56" s="63"/>
      <c r="G56" s="63"/>
      <c r="H56" s="63"/>
      <c r="I56" s="191"/>
      <c r="J56" s="172"/>
      <c r="K56" s="72"/>
      <c r="L56" s="71"/>
      <c r="M56" s="70"/>
      <c r="N56" s="74"/>
      <c r="O56" s="66"/>
      <c r="P56" s="64"/>
    </row>
    <row r="57" spans="2:16" ht="4.5" customHeight="1">
      <c r="B57" s="63"/>
      <c r="C57" s="63"/>
      <c r="D57" s="63"/>
      <c r="E57" s="63"/>
      <c r="F57" s="63"/>
      <c r="G57" s="63"/>
      <c r="H57" s="63"/>
      <c r="I57" s="177"/>
      <c r="J57" s="65"/>
      <c r="K57" s="70"/>
      <c r="L57" s="71"/>
      <c r="M57" s="70"/>
      <c r="N57" s="74"/>
      <c r="O57" s="66"/>
      <c r="P57" s="64"/>
    </row>
    <row r="58" spans="1:16" ht="3" customHeight="1">
      <c r="A58" s="181">
        <v>11</v>
      </c>
      <c r="B58" s="182"/>
      <c r="C58" s="183"/>
      <c r="D58" s="183"/>
      <c r="E58" s="173" t="str">
        <f>Entries!$F$17</f>
        <v>Glenn Phillips</v>
      </c>
      <c r="F58" s="174">
        <v>28</v>
      </c>
      <c r="G58" s="176" t="str">
        <f>IF(E58="Bye",E62,IF(F58=F62,"",IF(F58="For",E62,IF(F62="For",E58,IF(F58&gt;F62,E58,E62)))))</f>
        <v>Tony Swaine</v>
      </c>
      <c r="H58" s="170">
        <v>31</v>
      </c>
      <c r="I58" s="178"/>
      <c r="J58" s="65"/>
      <c r="K58" s="70"/>
      <c r="L58" s="71"/>
      <c r="M58" s="70"/>
      <c r="N58" s="74"/>
      <c r="O58" s="66"/>
      <c r="P58" s="64"/>
    </row>
    <row r="59" spans="1:16" ht="3" customHeight="1">
      <c r="A59" s="181"/>
      <c r="B59" s="182"/>
      <c r="C59" s="183"/>
      <c r="D59" s="183"/>
      <c r="E59" s="173"/>
      <c r="F59" s="174"/>
      <c r="G59" s="176"/>
      <c r="H59" s="171"/>
      <c r="I59" s="178"/>
      <c r="J59" s="65"/>
      <c r="K59" s="70"/>
      <c r="L59" s="71"/>
      <c r="M59" s="70"/>
      <c r="N59" s="74"/>
      <c r="O59" s="66"/>
      <c r="P59" s="64"/>
    </row>
    <row r="60" spans="1:16" ht="3" customHeight="1">
      <c r="A60" s="181"/>
      <c r="B60" s="182"/>
      <c r="C60" s="183"/>
      <c r="D60" s="183"/>
      <c r="E60" s="173"/>
      <c r="F60" s="174"/>
      <c r="G60" s="176"/>
      <c r="H60" s="171"/>
      <c r="I60" s="178"/>
      <c r="J60" s="65"/>
      <c r="K60" s="70"/>
      <c r="L60" s="71"/>
      <c r="M60" s="70"/>
      <c r="N60" s="74"/>
      <c r="O60" s="66"/>
      <c r="P60" s="64"/>
    </row>
    <row r="61" spans="1:16" ht="3" customHeight="1">
      <c r="A61" s="181"/>
      <c r="B61" s="182"/>
      <c r="C61" s="183"/>
      <c r="D61" s="183"/>
      <c r="E61" s="173"/>
      <c r="F61" s="174"/>
      <c r="G61" s="176"/>
      <c r="H61" s="172"/>
      <c r="I61" s="66"/>
      <c r="J61" s="67"/>
      <c r="K61" s="70"/>
      <c r="L61" s="71"/>
      <c r="M61" s="70"/>
      <c r="N61" s="74"/>
      <c r="O61" s="66"/>
      <c r="P61" s="64"/>
    </row>
    <row r="62" spans="1:16" ht="3" customHeight="1">
      <c r="A62" s="181">
        <v>12</v>
      </c>
      <c r="B62" s="182"/>
      <c r="C62" s="183"/>
      <c r="D62" s="183"/>
      <c r="E62" s="173" t="str">
        <f>Entries!$F$18</f>
        <v>Tony Swaine</v>
      </c>
      <c r="F62" s="174">
        <v>31</v>
      </c>
      <c r="G62" s="177"/>
      <c r="H62" s="65"/>
      <c r="I62" s="64"/>
      <c r="J62" s="63"/>
      <c r="K62" s="70"/>
      <c r="L62" s="75"/>
      <c r="M62" s="70"/>
      <c r="N62" s="74"/>
      <c r="O62" s="66"/>
      <c r="P62" s="64"/>
    </row>
    <row r="63" spans="1:16" ht="3" customHeight="1">
      <c r="A63" s="181"/>
      <c r="B63" s="182"/>
      <c r="C63" s="183"/>
      <c r="D63" s="183"/>
      <c r="E63" s="173"/>
      <c r="F63" s="174"/>
      <c r="G63" s="178"/>
      <c r="H63" s="65"/>
      <c r="I63" s="64"/>
      <c r="J63" s="63"/>
      <c r="K63" s="185" t="str">
        <f>IF(J53=J73,"",IF(J53="For",I73,IF(J73="For",I53,IF(J53&gt;J73,I53,I73))))</f>
        <v>Brett Jacobson</v>
      </c>
      <c r="L63" s="192">
        <v>27</v>
      </c>
      <c r="M63" s="70"/>
      <c r="N63" s="74"/>
      <c r="O63" s="66"/>
      <c r="P63" s="64"/>
    </row>
    <row r="64" spans="1:16" ht="3" customHeight="1">
      <c r="A64" s="181"/>
      <c r="B64" s="182"/>
      <c r="C64" s="183"/>
      <c r="D64" s="183"/>
      <c r="E64" s="173"/>
      <c r="F64" s="174"/>
      <c r="G64" s="178"/>
      <c r="H64" s="65"/>
      <c r="I64" s="64"/>
      <c r="J64" s="63"/>
      <c r="K64" s="186"/>
      <c r="L64" s="193"/>
      <c r="M64" s="70"/>
      <c r="N64" s="74"/>
      <c r="O64" s="66"/>
      <c r="P64" s="64"/>
    </row>
    <row r="65" spans="1:16" ht="3" customHeight="1">
      <c r="A65" s="181"/>
      <c r="B65" s="182"/>
      <c r="C65" s="183"/>
      <c r="D65" s="183"/>
      <c r="E65" s="173"/>
      <c r="F65" s="174"/>
      <c r="G65" s="178"/>
      <c r="H65" s="65"/>
      <c r="I65" s="64"/>
      <c r="J65" s="63"/>
      <c r="K65" s="186"/>
      <c r="L65" s="193"/>
      <c r="M65" s="70"/>
      <c r="N65" s="74"/>
      <c r="O65" s="66"/>
      <c r="P65" s="64"/>
    </row>
    <row r="66" spans="2:16" ht="4.5" customHeight="1">
      <c r="B66" s="63"/>
      <c r="C66" s="63"/>
      <c r="D66" s="63"/>
      <c r="E66" s="63"/>
      <c r="F66" s="63"/>
      <c r="G66" s="63"/>
      <c r="H66" s="63"/>
      <c r="I66" s="64"/>
      <c r="J66" s="63"/>
      <c r="K66" s="186"/>
      <c r="L66" s="194"/>
      <c r="M66" s="70"/>
      <c r="N66" s="74"/>
      <c r="O66" s="66"/>
      <c r="P66" s="64"/>
    </row>
    <row r="67" spans="2:16" ht="4.5" customHeight="1">
      <c r="B67" s="63"/>
      <c r="C67" s="63"/>
      <c r="D67" s="63"/>
      <c r="E67" s="63"/>
      <c r="F67" s="63"/>
      <c r="G67" s="63"/>
      <c r="H67" s="63"/>
      <c r="I67" s="64"/>
      <c r="J67" s="63"/>
      <c r="K67" s="188"/>
      <c r="L67" s="73"/>
      <c r="M67" s="72"/>
      <c r="N67" s="72"/>
      <c r="O67" s="66"/>
      <c r="P67" s="64"/>
    </row>
    <row r="68" spans="1:16" ht="3" customHeight="1">
      <c r="A68" s="181">
        <v>13</v>
      </c>
      <c r="B68" s="182"/>
      <c r="C68" s="183"/>
      <c r="D68" s="183"/>
      <c r="E68" s="173" t="str">
        <f>Entries!$F$19</f>
        <v>Brett Jacobson</v>
      </c>
      <c r="F68" s="174">
        <v>31</v>
      </c>
      <c r="G68" s="176" t="str">
        <f>IF(E68="Bye",E72,IF(F68=F72,"",IF(F68="For",E72,IF(F72="For",E68,IF(F68&gt;F72,E68,E72)))))</f>
        <v>Brett Jacobson</v>
      </c>
      <c r="H68" s="170">
        <v>31</v>
      </c>
      <c r="I68" s="69"/>
      <c r="J68" s="69"/>
      <c r="K68" s="188"/>
      <c r="L68" s="73"/>
      <c r="M68" s="72"/>
      <c r="N68" s="72"/>
      <c r="O68" s="66"/>
      <c r="P68" s="64"/>
    </row>
    <row r="69" spans="1:16" ht="3" customHeight="1">
      <c r="A69" s="181"/>
      <c r="B69" s="182"/>
      <c r="C69" s="183"/>
      <c r="D69" s="183"/>
      <c r="E69" s="173"/>
      <c r="F69" s="174"/>
      <c r="G69" s="176"/>
      <c r="H69" s="171"/>
      <c r="I69" s="69"/>
      <c r="J69" s="69"/>
      <c r="K69" s="188"/>
      <c r="L69" s="73"/>
      <c r="M69" s="72"/>
      <c r="N69" s="72"/>
      <c r="O69" s="66"/>
      <c r="P69" s="64"/>
    </row>
    <row r="70" spans="1:16" ht="3" customHeight="1">
      <c r="A70" s="181"/>
      <c r="B70" s="182"/>
      <c r="C70" s="183"/>
      <c r="D70" s="183"/>
      <c r="E70" s="173"/>
      <c r="F70" s="174"/>
      <c r="G70" s="176"/>
      <c r="H70" s="171"/>
      <c r="I70" s="69"/>
      <c r="J70" s="69"/>
      <c r="K70" s="189"/>
      <c r="L70" s="73"/>
      <c r="M70" s="72"/>
      <c r="N70" s="72"/>
      <c r="O70" s="66"/>
      <c r="P70" s="64"/>
    </row>
    <row r="71" spans="1:16" ht="3" customHeight="1">
      <c r="A71" s="181"/>
      <c r="B71" s="182"/>
      <c r="C71" s="183"/>
      <c r="D71" s="183"/>
      <c r="E71" s="173"/>
      <c r="F71" s="174"/>
      <c r="G71" s="176"/>
      <c r="H71" s="172"/>
      <c r="I71" s="69"/>
      <c r="J71" s="69"/>
      <c r="K71" s="70"/>
      <c r="L71" s="74"/>
      <c r="M71" s="72"/>
      <c r="N71" s="72"/>
      <c r="O71" s="66"/>
      <c r="P71" s="64"/>
    </row>
    <row r="72" spans="1:16" ht="3" customHeight="1">
      <c r="A72" s="181">
        <v>14</v>
      </c>
      <c r="B72" s="182"/>
      <c r="C72" s="183"/>
      <c r="D72" s="183"/>
      <c r="E72" s="173" t="str">
        <f>Entries!$F$20</f>
        <v>Robert Clark</v>
      </c>
      <c r="F72" s="174">
        <v>6</v>
      </c>
      <c r="G72" s="177"/>
      <c r="H72" s="179"/>
      <c r="I72" s="66"/>
      <c r="J72" s="64"/>
      <c r="K72" s="70"/>
      <c r="L72" s="74"/>
      <c r="M72" s="72"/>
      <c r="N72" s="72"/>
      <c r="O72" s="66"/>
      <c r="P72" s="64"/>
    </row>
    <row r="73" spans="1:16" ht="3" customHeight="1">
      <c r="A73" s="181"/>
      <c r="B73" s="182"/>
      <c r="C73" s="183"/>
      <c r="D73" s="183"/>
      <c r="E73" s="173"/>
      <c r="F73" s="174"/>
      <c r="G73" s="178"/>
      <c r="H73" s="180"/>
      <c r="I73" s="176" t="str">
        <f>IF(H68=H78,"",IF(H68="For",G78,IF(H78="For",G68,IF(H68&gt;H78,G68,G78))))</f>
        <v>Brett Jacobson</v>
      </c>
      <c r="J73" s="170">
        <v>31</v>
      </c>
      <c r="K73" s="70"/>
      <c r="L73" s="74"/>
      <c r="M73" s="72"/>
      <c r="N73" s="72"/>
      <c r="O73" s="66"/>
      <c r="P73" s="64"/>
    </row>
    <row r="74" spans="1:16" ht="3" customHeight="1">
      <c r="A74" s="181"/>
      <c r="B74" s="182"/>
      <c r="C74" s="183"/>
      <c r="D74" s="183"/>
      <c r="E74" s="173"/>
      <c r="F74" s="174"/>
      <c r="G74" s="178"/>
      <c r="H74" s="180"/>
      <c r="I74" s="176"/>
      <c r="J74" s="171"/>
      <c r="K74" s="70"/>
      <c r="L74" s="74"/>
      <c r="M74" s="72"/>
      <c r="N74" s="72"/>
      <c r="O74" s="66"/>
      <c r="P74" s="64"/>
    </row>
    <row r="75" spans="1:16" ht="3" customHeight="1">
      <c r="A75" s="181"/>
      <c r="B75" s="182"/>
      <c r="C75" s="183"/>
      <c r="D75" s="183"/>
      <c r="E75" s="173"/>
      <c r="F75" s="174"/>
      <c r="G75" s="178"/>
      <c r="H75" s="180"/>
      <c r="I75" s="176"/>
      <c r="J75" s="171"/>
      <c r="K75" s="70"/>
      <c r="L75" s="74"/>
      <c r="M75" s="72"/>
      <c r="N75" s="72"/>
      <c r="O75" s="66"/>
      <c r="P75" s="64"/>
    </row>
    <row r="76" spans="2:16" ht="4.5" customHeight="1">
      <c r="B76" s="63"/>
      <c r="C76" s="63"/>
      <c r="D76" s="63"/>
      <c r="E76" s="63"/>
      <c r="F76" s="63"/>
      <c r="G76" s="63"/>
      <c r="H76" s="63"/>
      <c r="I76" s="176"/>
      <c r="J76" s="172"/>
      <c r="K76" s="70"/>
      <c r="L76" s="74"/>
      <c r="M76" s="72"/>
      <c r="N76" s="72"/>
      <c r="O76" s="66"/>
      <c r="P76" s="64"/>
    </row>
    <row r="77" spans="2:16" ht="4.5" customHeight="1">
      <c r="B77" s="63"/>
      <c r="C77" s="63"/>
      <c r="D77" s="63"/>
      <c r="E77" s="63"/>
      <c r="F77" s="63"/>
      <c r="G77" s="63"/>
      <c r="H77" s="63"/>
      <c r="I77" s="177"/>
      <c r="J77" s="65"/>
      <c r="K77" s="72"/>
      <c r="L77" s="72"/>
      <c r="M77" s="72"/>
      <c r="N77" s="72"/>
      <c r="O77" s="66"/>
      <c r="P77" s="64"/>
    </row>
    <row r="78" spans="1:16" ht="3" customHeight="1">
      <c r="A78" s="181">
        <v>15</v>
      </c>
      <c r="B78" s="182"/>
      <c r="C78" s="183"/>
      <c r="D78" s="183"/>
      <c r="E78" s="173" t="str">
        <f>Entries!$F$21</f>
        <v>David Brien</v>
      </c>
      <c r="F78" s="174"/>
      <c r="G78" s="176" t="str">
        <f>IF(E78="Bye",E82,IF(F78=F82,"",IF(F78="For",E82,IF(F82="For",E78,IF(F78&gt;F82,E78,E82)))))</f>
        <v>David Brien</v>
      </c>
      <c r="H78" s="170">
        <v>30</v>
      </c>
      <c r="I78" s="178"/>
      <c r="J78" s="65"/>
      <c r="K78" s="72"/>
      <c r="L78" s="72"/>
      <c r="M78" s="72"/>
      <c r="N78" s="72"/>
      <c r="O78" s="66"/>
      <c r="P78" s="64"/>
    </row>
    <row r="79" spans="1:14" ht="3" customHeight="1">
      <c r="A79" s="181"/>
      <c r="B79" s="182"/>
      <c r="C79" s="183"/>
      <c r="D79" s="183"/>
      <c r="E79" s="173"/>
      <c r="F79" s="174"/>
      <c r="G79" s="176"/>
      <c r="H79" s="171"/>
      <c r="I79" s="178"/>
      <c r="J79" s="65"/>
      <c r="K79" s="72"/>
      <c r="L79" s="72"/>
      <c r="M79" s="198" t="str">
        <f>IF(N43=N123,"",IF(N43="For",M123,IF(N123="For",M43,IF(N43&gt;N123,M43,M123))))</f>
        <v>Tony Sydenham</v>
      </c>
      <c r="N79" s="199"/>
    </row>
    <row r="80" spans="1:14" ht="3" customHeight="1">
      <c r="A80" s="181"/>
      <c r="B80" s="182"/>
      <c r="C80" s="183"/>
      <c r="D80" s="183"/>
      <c r="E80" s="173"/>
      <c r="F80" s="174"/>
      <c r="G80" s="176"/>
      <c r="H80" s="171"/>
      <c r="I80" s="178"/>
      <c r="J80" s="65"/>
      <c r="K80" s="72"/>
      <c r="L80" s="72"/>
      <c r="M80" s="200"/>
      <c r="N80" s="201"/>
    </row>
    <row r="81" spans="1:14" ht="3" customHeight="1">
      <c r="A81" s="181"/>
      <c r="B81" s="182"/>
      <c r="C81" s="183"/>
      <c r="D81" s="183"/>
      <c r="E81" s="173"/>
      <c r="F81" s="174"/>
      <c r="G81" s="176"/>
      <c r="H81" s="172"/>
      <c r="I81" s="66"/>
      <c r="J81" s="64"/>
      <c r="K81" s="72"/>
      <c r="L81" s="72"/>
      <c r="M81" s="200"/>
      <c r="N81" s="201"/>
    </row>
    <row r="82" spans="1:14" ht="3" customHeight="1">
      <c r="A82" s="181">
        <v>16</v>
      </c>
      <c r="B82" s="182"/>
      <c r="C82" s="183"/>
      <c r="D82" s="183"/>
      <c r="E82" s="173" t="str">
        <f>Entries!$F$22</f>
        <v>David McClelland</v>
      </c>
      <c r="F82" s="174" t="s">
        <v>78</v>
      </c>
      <c r="G82" s="177"/>
      <c r="H82" s="65"/>
      <c r="I82" s="63"/>
      <c r="J82" s="63"/>
      <c r="K82" s="72"/>
      <c r="L82" s="72"/>
      <c r="M82" s="200"/>
      <c r="N82" s="201"/>
    </row>
    <row r="83" spans="1:14" ht="3" customHeight="1">
      <c r="A83" s="181"/>
      <c r="B83" s="182"/>
      <c r="C83" s="183"/>
      <c r="D83" s="183"/>
      <c r="E83" s="173"/>
      <c r="F83" s="174"/>
      <c r="G83" s="178"/>
      <c r="H83" s="65"/>
      <c r="I83" s="63"/>
      <c r="J83" s="63"/>
      <c r="K83" s="72"/>
      <c r="L83" s="72"/>
      <c r="M83" s="200"/>
      <c r="N83" s="201"/>
    </row>
    <row r="84" spans="1:14" ht="3" customHeight="1">
      <c r="A84" s="181"/>
      <c r="B84" s="182"/>
      <c r="C84" s="183"/>
      <c r="D84" s="183"/>
      <c r="E84" s="173"/>
      <c r="F84" s="174"/>
      <c r="G84" s="178"/>
      <c r="H84" s="65"/>
      <c r="I84" s="63"/>
      <c r="J84" s="63"/>
      <c r="K84" s="72"/>
      <c r="L84" s="72"/>
      <c r="M84" s="200"/>
      <c r="N84" s="201"/>
    </row>
    <row r="85" spans="1:14" ht="3" customHeight="1">
      <c r="A85" s="181"/>
      <c r="B85" s="182"/>
      <c r="C85" s="183"/>
      <c r="D85" s="183"/>
      <c r="E85" s="173"/>
      <c r="F85" s="174"/>
      <c r="G85" s="178"/>
      <c r="H85" s="65"/>
      <c r="I85" s="63"/>
      <c r="J85" s="63"/>
      <c r="K85" s="72"/>
      <c r="L85" s="72"/>
      <c r="M85" s="200"/>
      <c r="N85" s="201"/>
    </row>
    <row r="86" spans="2:16" ht="4.5" customHeight="1">
      <c r="B86" s="63"/>
      <c r="C86" s="63"/>
      <c r="D86" s="63"/>
      <c r="E86" s="63"/>
      <c r="F86" s="63"/>
      <c r="G86" s="63"/>
      <c r="H86" s="63"/>
      <c r="I86" s="63"/>
      <c r="J86" s="63"/>
      <c r="K86" s="72"/>
      <c r="L86" s="72"/>
      <c r="M86" s="202"/>
      <c r="N86" s="203"/>
      <c r="O86" s="128"/>
      <c r="P86" s="76"/>
    </row>
    <row r="87" spans="2:17" ht="4.5" customHeight="1">
      <c r="B87" s="63"/>
      <c r="C87" s="63"/>
      <c r="D87" s="63"/>
      <c r="E87" s="63"/>
      <c r="F87" s="63"/>
      <c r="G87" s="63"/>
      <c r="H87" s="63"/>
      <c r="I87" s="63"/>
      <c r="J87" s="63"/>
      <c r="K87" s="72"/>
      <c r="L87" s="72"/>
      <c r="M87" s="72"/>
      <c r="N87" s="72"/>
      <c r="O87" s="196"/>
      <c r="P87" s="73"/>
      <c r="Q87" s="76"/>
    </row>
    <row r="88" spans="1:17" ht="3" customHeight="1">
      <c r="A88" s="181">
        <v>17</v>
      </c>
      <c r="B88" s="182"/>
      <c r="C88" s="183"/>
      <c r="D88" s="183"/>
      <c r="E88" s="173" t="str">
        <f>Entries!$F$23</f>
        <v>Tony Sydenham</v>
      </c>
      <c r="F88" s="174"/>
      <c r="G88" s="176" t="str">
        <f>IF(E88="Bye",E92,IF(F88=F92,"",IF(F88="For",E92,IF(F92="For",E88,IF(F88&gt;F92,E88,E92)))))</f>
        <v>Tony Sydenham</v>
      </c>
      <c r="H88" s="170">
        <v>31</v>
      </c>
      <c r="I88" s="63"/>
      <c r="J88" s="63"/>
      <c r="K88" s="72"/>
      <c r="L88" s="72"/>
      <c r="M88" s="72"/>
      <c r="N88" s="72"/>
      <c r="O88" s="188"/>
      <c r="P88" s="73"/>
      <c r="Q88" s="76"/>
    </row>
    <row r="89" spans="1:17" ht="3" customHeight="1">
      <c r="A89" s="181"/>
      <c r="B89" s="182"/>
      <c r="C89" s="183"/>
      <c r="D89" s="183"/>
      <c r="E89" s="173"/>
      <c r="F89" s="174"/>
      <c r="G89" s="176"/>
      <c r="H89" s="171"/>
      <c r="I89" s="63"/>
      <c r="J89" s="63"/>
      <c r="K89" s="72"/>
      <c r="L89" s="72"/>
      <c r="M89" s="72"/>
      <c r="N89" s="72"/>
      <c r="O89" s="188"/>
      <c r="P89" s="73"/>
      <c r="Q89" s="76"/>
    </row>
    <row r="90" spans="1:17" ht="3" customHeight="1">
      <c r="A90" s="181"/>
      <c r="B90" s="182"/>
      <c r="C90" s="183"/>
      <c r="D90" s="183"/>
      <c r="E90" s="173"/>
      <c r="F90" s="174"/>
      <c r="G90" s="176"/>
      <c r="H90" s="171"/>
      <c r="I90" s="63"/>
      <c r="J90" s="63"/>
      <c r="K90" s="72"/>
      <c r="L90" s="72"/>
      <c r="M90" s="72"/>
      <c r="N90" s="72"/>
      <c r="O90" s="189"/>
      <c r="P90" s="73"/>
      <c r="Q90" s="76"/>
    </row>
    <row r="91" spans="1:17" ht="3" customHeight="1">
      <c r="A91" s="181"/>
      <c r="B91" s="182"/>
      <c r="C91" s="183"/>
      <c r="D91" s="183"/>
      <c r="E91" s="173"/>
      <c r="F91" s="174"/>
      <c r="G91" s="176"/>
      <c r="H91" s="172"/>
      <c r="I91" s="63"/>
      <c r="J91" s="63"/>
      <c r="K91" s="72"/>
      <c r="L91" s="72"/>
      <c r="M91" s="72"/>
      <c r="N91" s="72"/>
      <c r="O91" s="70"/>
      <c r="P91" s="74"/>
      <c r="Q91" s="76"/>
    </row>
    <row r="92" spans="1:17" ht="3" customHeight="1">
      <c r="A92" s="181">
        <v>18</v>
      </c>
      <c r="B92" s="182"/>
      <c r="C92" s="183"/>
      <c r="D92" s="183"/>
      <c r="E92" s="173" t="str">
        <f>Entries!$F$24</f>
        <v>Michel Papeix</v>
      </c>
      <c r="F92" s="174" t="s">
        <v>78</v>
      </c>
      <c r="G92" s="177"/>
      <c r="H92" s="179"/>
      <c r="I92" s="66"/>
      <c r="J92" s="64"/>
      <c r="K92" s="72"/>
      <c r="L92" s="72"/>
      <c r="M92" s="72"/>
      <c r="N92" s="72"/>
      <c r="O92" s="70"/>
      <c r="P92" s="74"/>
      <c r="Q92" s="76"/>
    </row>
    <row r="93" spans="1:17" ht="3" customHeight="1">
      <c r="A93" s="181"/>
      <c r="B93" s="182"/>
      <c r="C93" s="183"/>
      <c r="D93" s="183"/>
      <c r="E93" s="173"/>
      <c r="F93" s="174"/>
      <c r="G93" s="178"/>
      <c r="H93" s="180"/>
      <c r="I93" s="190" t="str">
        <f>IF(H88=H98,"",IF(H88="For",G98,IF(H98="For",G88,IF(H88&gt;H98,G88,G98))))</f>
        <v>Tony Sydenham</v>
      </c>
      <c r="J93" s="170">
        <v>31</v>
      </c>
      <c r="K93" s="72"/>
      <c r="L93" s="72"/>
      <c r="M93" s="72"/>
      <c r="N93" s="72"/>
      <c r="O93" s="70"/>
      <c r="P93" s="74"/>
      <c r="Q93" s="76"/>
    </row>
    <row r="94" spans="1:17" ht="3" customHeight="1">
      <c r="A94" s="181"/>
      <c r="B94" s="182"/>
      <c r="C94" s="183"/>
      <c r="D94" s="183"/>
      <c r="E94" s="173"/>
      <c r="F94" s="174"/>
      <c r="G94" s="178"/>
      <c r="H94" s="180"/>
      <c r="I94" s="190"/>
      <c r="J94" s="171"/>
      <c r="K94" s="72"/>
      <c r="L94" s="72"/>
      <c r="M94" s="72"/>
      <c r="N94" s="72"/>
      <c r="O94" s="70"/>
      <c r="P94" s="74"/>
      <c r="Q94" s="76"/>
    </row>
    <row r="95" spans="1:17" ht="3" customHeight="1">
      <c r="A95" s="181"/>
      <c r="B95" s="182"/>
      <c r="C95" s="183"/>
      <c r="D95" s="183"/>
      <c r="E95" s="173"/>
      <c r="F95" s="174"/>
      <c r="G95" s="178"/>
      <c r="H95" s="180"/>
      <c r="I95" s="190"/>
      <c r="J95" s="171"/>
      <c r="K95" s="72"/>
      <c r="L95" s="72"/>
      <c r="M95" s="72"/>
      <c r="N95" s="72"/>
      <c r="O95" s="70"/>
      <c r="P95" s="74"/>
      <c r="Q95" s="76"/>
    </row>
    <row r="96" spans="2:17" ht="4.5" customHeight="1">
      <c r="B96" s="63"/>
      <c r="C96" s="63"/>
      <c r="D96" s="63"/>
      <c r="E96" s="63"/>
      <c r="F96" s="63"/>
      <c r="G96" s="63"/>
      <c r="H96" s="63"/>
      <c r="I96" s="191"/>
      <c r="J96" s="172"/>
      <c r="K96" s="72"/>
      <c r="L96" s="72"/>
      <c r="M96" s="72"/>
      <c r="N96" s="72"/>
      <c r="O96" s="70"/>
      <c r="P96" s="74"/>
      <c r="Q96" s="76"/>
    </row>
    <row r="97" spans="2:17" ht="4.5" customHeight="1">
      <c r="B97" s="63"/>
      <c r="C97" s="63"/>
      <c r="D97" s="63"/>
      <c r="E97" s="63"/>
      <c r="F97" s="63"/>
      <c r="G97" s="63"/>
      <c r="H97" s="63"/>
      <c r="I97" s="177"/>
      <c r="J97" s="65"/>
      <c r="K97" s="70"/>
      <c r="L97" s="74"/>
      <c r="M97" s="72"/>
      <c r="N97" s="72"/>
      <c r="O97" s="70"/>
      <c r="P97" s="74"/>
      <c r="Q97" s="76"/>
    </row>
    <row r="98" spans="1:17" ht="3" customHeight="1">
      <c r="A98" s="181">
        <v>19</v>
      </c>
      <c r="B98" s="182"/>
      <c r="C98" s="183"/>
      <c r="D98" s="183"/>
      <c r="E98" s="173" t="str">
        <f>Entries!$F$25</f>
        <v>Alan Fillbrook</v>
      </c>
      <c r="F98" s="174">
        <v>31</v>
      </c>
      <c r="G98" s="176" t="str">
        <f>IF(E98="Bye",E102,IF(F98=F102,"",IF(F98="For",E102,IF(F102="For",E98,IF(F98&gt;F102,E98,E102)))))</f>
        <v>Alan Fillbrook</v>
      </c>
      <c r="H98" s="170">
        <v>18</v>
      </c>
      <c r="I98" s="178"/>
      <c r="J98" s="65"/>
      <c r="K98" s="70"/>
      <c r="L98" s="74"/>
      <c r="M98" s="72"/>
      <c r="N98" s="72"/>
      <c r="O98" s="70"/>
      <c r="P98" s="74"/>
      <c r="Q98" s="76"/>
    </row>
    <row r="99" spans="1:17" ht="3" customHeight="1">
      <c r="A99" s="181"/>
      <c r="B99" s="182"/>
      <c r="C99" s="183"/>
      <c r="D99" s="183"/>
      <c r="E99" s="173"/>
      <c r="F99" s="174"/>
      <c r="G99" s="176"/>
      <c r="H99" s="171"/>
      <c r="I99" s="178"/>
      <c r="J99" s="65"/>
      <c r="K99" s="70"/>
      <c r="L99" s="74"/>
      <c r="M99" s="72"/>
      <c r="N99" s="72"/>
      <c r="O99" s="70"/>
      <c r="P99" s="74"/>
      <c r="Q99" s="76"/>
    </row>
    <row r="100" spans="1:17" ht="3" customHeight="1">
      <c r="A100" s="181"/>
      <c r="B100" s="182"/>
      <c r="C100" s="183"/>
      <c r="D100" s="183"/>
      <c r="E100" s="173"/>
      <c r="F100" s="174"/>
      <c r="G100" s="176"/>
      <c r="H100" s="171"/>
      <c r="I100" s="178"/>
      <c r="J100" s="65"/>
      <c r="K100" s="70"/>
      <c r="L100" s="74"/>
      <c r="M100" s="72"/>
      <c r="N100" s="72"/>
      <c r="O100" s="70"/>
      <c r="P100" s="74"/>
      <c r="Q100" s="76"/>
    </row>
    <row r="101" spans="1:17" ht="3" customHeight="1">
      <c r="A101" s="181"/>
      <c r="B101" s="182"/>
      <c r="C101" s="183"/>
      <c r="D101" s="183"/>
      <c r="E101" s="173"/>
      <c r="F101" s="174"/>
      <c r="G101" s="176"/>
      <c r="H101" s="172"/>
      <c r="I101" s="66"/>
      <c r="J101" s="67"/>
      <c r="K101" s="70"/>
      <c r="L101" s="74"/>
      <c r="M101" s="72"/>
      <c r="N101" s="72"/>
      <c r="O101" s="70"/>
      <c r="P101" s="74"/>
      <c r="Q101" s="76"/>
    </row>
    <row r="102" spans="1:17" ht="3" customHeight="1">
      <c r="A102" s="181">
        <v>20</v>
      </c>
      <c r="B102" s="182"/>
      <c r="C102" s="183"/>
      <c r="D102" s="183"/>
      <c r="E102" s="173" t="str">
        <f>Entries!$F$26</f>
        <v>Graham Vale</v>
      </c>
      <c r="F102" s="174">
        <v>30</v>
      </c>
      <c r="G102" s="177"/>
      <c r="H102" s="65"/>
      <c r="I102" s="63"/>
      <c r="J102" s="63"/>
      <c r="K102" s="70"/>
      <c r="L102" s="74"/>
      <c r="M102" s="72"/>
      <c r="N102" s="72"/>
      <c r="O102" s="70"/>
      <c r="P102" s="74"/>
      <c r="Q102" s="76"/>
    </row>
    <row r="103" spans="1:17" ht="3" customHeight="1">
      <c r="A103" s="181"/>
      <c r="B103" s="182"/>
      <c r="C103" s="183"/>
      <c r="D103" s="183"/>
      <c r="E103" s="173"/>
      <c r="F103" s="174"/>
      <c r="G103" s="178"/>
      <c r="H103" s="65"/>
      <c r="I103" s="63"/>
      <c r="J103" s="63"/>
      <c r="K103" s="185" t="str">
        <f>IF(J93=J113,"",IF(J93="For",I113,IF(J113="For",I93,IF(J93&gt;J113,I93,I113))))</f>
        <v>Tony Sydenham</v>
      </c>
      <c r="L103" s="192">
        <v>31</v>
      </c>
      <c r="M103" s="72"/>
      <c r="N103" s="72"/>
      <c r="O103" s="70"/>
      <c r="P103" s="74"/>
      <c r="Q103" s="76"/>
    </row>
    <row r="104" spans="1:17" ht="3" customHeight="1">
      <c r="A104" s="181"/>
      <c r="B104" s="182"/>
      <c r="C104" s="183"/>
      <c r="D104" s="183"/>
      <c r="E104" s="173"/>
      <c r="F104" s="174"/>
      <c r="G104" s="178"/>
      <c r="H104" s="65"/>
      <c r="I104" s="63"/>
      <c r="J104" s="63"/>
      <c r="K104" s="186"/>
      <c r="L104" s="193"/>
      <c r="M104" s="72"/>
      <c r="N104" s="72"/>
      <c r="O104" s="70"/>
      <c r="P104" s="74"/>
      <c r="Q104" s="76"/>
    </row>
    <row r="105" spans="1:17" ht="3" customHeight="1">
      <c r="A105" s="181"/>
      <c r="B105" s="182"/>
      <c r="C105" s="183"/>
      <c r="D105" s="183"/>
      <c r="E105" s="173"/>
      <c r="F105" s="174"/>
      <c r="G105" s="178"/>
      <c r="H105" s="65"/>
      <c r="I105" s="63"/>
      <c r="J105" s="63"/>
      <c r="K105" s="186"/>
      <c r="L105" s="193"/>
      <c r="M105" s="72"/>
      <c r="N105" s="72"/>
      <c r="O105" s="70"/>
      <c r="P105" s="74"/>
      <c r="Q105" s="76"/>
    </row>
    <row r="106" spans="2:17" ht="4.5" customHeight="1">
      <c r="B106" s="63"/>
      <c r="C106" s="63"/>
      <c r="D106" s="63"/>
      <c r="E106" s="63"/>
      <c r="F106" s="63"/>
      <c r="G106" s="63"/>
      <c r="H106" s="63"/>
      <c r="I106" s="63"/>
      <c r="J106" s="63"/>
      <c r="K106" s="187"/>
      <c r="L106" s="194"/>
      <c r="M106" s="72"/>
      <c r="N106" s="72"/>
      <c r="O106" s="70"/>
      <c r="P106" s="74"/>
      <c r="Q106" s="76"/>
    </row>
    <row r="107" spans="2:17" ht="4.5" customHeight="1">
      <c r="B107" s="63"/>
      <c r="C107" s="63"/>
      <c r="D107" s="63"/>
      <c r="E107" s="63"/>
      <c r="F107" s="63"/>
      <c r="G107" s="63"/>
      <c r="H107" s="63"/>
      <c r="I107" s="63"/>
      <c r="J107" s="63"/>
      <c r="K107" s="188"/>
      <c r="L107" s="68"/>
      <c r="M107" s="70"/>
      <c r="N107" s="74"/>
      <c r="O107" s="70"/>
      <c r="P107" s="74"/>
      <c r="Q107" s="76"/>
    </row>
    <row r="108" spans="1:17" ht="3" customHeight="1">
      <c r="A108" s="181">
        <v>21</v>
      </c>
      <c r="B108" s="182"/>
      <c r="C108" s="183"/>
      <c r="D108" s="183"/>
      <c r="E108" s="173" t="str">
        <f>Entries!$F$27</f>
        <v>Paul Ryan</v>
      </c>
      <c r="F108" s="174">
        <v>31</v>
      </c>
      <c r="G108" s="176" t="str">
        <f>IF(E108="Bye",E112,IF(F108=F112,"",IF(F108="For",E112,IF(F112="For",E108,IF(F108&gt;F112,E108,E112)))))</f>
        <v>Paul Ryan</v>
      </c>
      <c r="H108" s="170">
        <v>31</v>
      </c>
      <c r="I108" s="69"/>
      <c r="J108" s="69"/>
      <c r="K108" s="188"/>
      <c r="L108" s="68"/>
      <c r="M108" s="70"/>
      <c r="N108" s="74"/>
      <c r="O108" s="70"/>
      <c r="P108" s="74"/>
      <c r="Q108" s="76"/>
    </row>
    <row r="109" spans="1:17" ht="3" customHeight="1">
      <c r="A109" s="181"/>
      <c r="B109" s="182"/>
      <c r="C109" s="183"/>
      <c r="D109" s="183"/>
      <c r="E109" s="173"/>
      <c r="F109" s="174"/>
      <c r="G109" s="176"/>
      <c r="H109" s="171"/>
      <c r="I109" s="69"/>
      <c r="J109" s="69"/>
      <c r="K109" s="188"/>
      <c r="L109" s="68"/>
      <c r="M109" s="70"/>
      <c r="N109" s="74"/>
      <c r="O109" s="70"/>
      <c r="P109" s="74"/>
      <c r="Q109" s="76"/>
    </row>
    <row r="110" spans="1:17" ht="3" customHeight="1">
      <c r="A110" s="181"/>
      <c r="B110" s="182"/>
      <c r="C110" s="183"/>
      <c r="D110" s="183"/>
      <c r="E110" s="173"/>
      <c r="F110" s="174"/>
      <c r="G110" s="176"/>
      <c r="H110" s="171"/>
      <c r="I110" s="69"/>
      <c r="J110" s="69"/>
      <c r="K110" s="189"/>
      <c r="L110" s="68"/>
      <c r="M110" s="70"/>
      <c r="N110" s="74"/>
      <c r="O110" s="70"/>
      <c r="P110" s="74"/>
      <c r="Q110" s="76"/>
    </row>
    <row r="111" spans="1:17" ht="3" customHeight="1">
      <c r="A111" s="181"/>
      <c r="B111" s="182"/>
      <c r="C111" s="183"/>
      <c r="D111" s="183"/>
      <c r="E111" s="173"/>
      <c r="F111" s="174"/>
      <c r="G111" s="176"/>
      <c r="H111" s="172"/>
      <c r="I111" s="69"/>
      <c r="J111" s="69"/>
      <c r="K111" s="70"/>
      <c r="L111" s="71"/>
      <c r="M111" s="70"/>
      <c r="N111" s="74"/>
      <c r="O111" s="70"/>
      <c r="P111" s="74"/>
      <c r="Q111" s="76"/>
    </row>
    <row r="112" spans="1:17" ht="3" customHeight="1">
      <c r="A112" s="181">
        <v>22</v>
      </c>
      <c r="B112" s="182"/>
      <c r="C112" s="183"/>
      <c r="D112" s="183"/>
      <c r="E112" s="173" t="str">
        <f>Entries!$F$28</f>
        <v>Peter Lavery</v>
      </c>
      <c r="F112" s="174">
        <v>29</v>
      </c>
      <c r="G112" s="177"/>
      <c r="H112" s="179"/>
      <c r="I112" s="66"/>
      <c r="J112" s="64"/>
      <c r="K112" s="70"/>
      <c r="L112" s="71"/>
      <c r="M112" s="70"/>
      <c r="N112" s="74"/>
      <c r="O112" s="70"/>
      <c r="P112" s="74"/>
      <c r="Q112" s="76"/>
    </row>
    <row r="113" spans="1:17" ht="3" customHeight="1">
      <c r="A113" s="181"/>
      <c r="B113" s="182"/>
      <c r="C113" s="183"/>
      <c r="D113" s="183"/>
      <c r="E113" s="173"/>
      <c r="F113" s="174"/>
      <c r="G113" s="178"/>
      <c r="H113" s="180"/>
      <c r="I113" s="176" t="str">
        <f>IF(H108=H118,"",IF(H108="For",G118,IF(H118="For",G108,IF(H108&gt;H118,G108,G118))))</f>
        <v>Paul Ryan</v>
      </c>
      <c r="J113" s="170">
        <v>5</v>
      </c>
      <c r="K113" s="70"/>
      <c r="L113" s="71"/>
      <c r="M113" s="70"/>
      <c r="N113" s="74"/>
      <c r="O113" s="70"/>
      <c r="P113" s="74"/>
      <c r="Q113" s="76"/>
    </row>
    <row r="114" spans="1:17" ht="3" customHeight="1">
      <c r="A114" s="181"/>
      <c r="B114" s="182"/>
      <c r="C114" s="183"/>
      <c r="D114" s="183"/>
      <c r="E114" s="173"/>
      <c r="F114" s="174"/>
      <c r="G114" s="178"/>
      <c r="H114" s="180"/>
      <c r="I114" s="176"/>
      <c r="J114" s="171"/>
      <c r="K114" s="70"/>
      <c r="L114" s="71"/>
      <c r="M114" s="70"/>
      <c r="N114" s="74"/>
      <c r="O114" s="70"/>
      <c r="P114" s="74"/>
      <c r="Q114" s="76"/>
    </row>
    <row r="115" spans="1:17" ht="3" customHeight="1">
      <c r="A115" s="181"/>
      <c r="B115" s="182"/>
      <c r="C115" s="183"/>
      <c r="D115" s="183"/>
      <c r="E115" s="173"/>
      <c r="F115" s="174"/>
      <c r="G115" s="178"/>
      <c r="H115" s="180"/>
      <c r="I115" s="176"/>
      <c r="J115" s="171"/>
      <c r="K115" s="70"/>
      <c r="L115" s="71"/>
      <c r="M115" s="70"/>
      <c r="N115" s="74"/>
      <c r="O115" s="70"/>
      <c r="P115" s="74"/>
      <c r="Q115" s="76"/>
    </row>
    <row r="116" spans="2:17" ht="4.5" customHeight="1">
      <c r="B116" s="63"/>
      <c r="C116" s="63"/>
      <c r="D116" s="63"/>
      <c r="E116" s="63"/>
      <c r="F116" s="63"/>
      <c r="G116" s="63"/>
      <c r="H116" s="63"/>
      <c r="I116" s="176"/>
      <c r="J116" s="172"/>
      <c r="K116" s="70"/>
      <c r="L116" s="71"/>
      <c r="M116" s="70"/>
      <c r="N116" s="74"/>
      <c r="O116" s="70"/>
      <c r="P116" s="74"/>
      <c r="Q116" s="76"/>
    </row>
    <row r="117" spans="2:17" ht="4.5" customHeight="1">
      <c r="B117" s="63"/>
      <c r="C117" s="63"/>
      <c r="D117" s="63"/>
      <c r="E117" s="63"/>
      <c r="F117" s="63"/>
      <c r="G117" s="63"/>
      <c r="H117" s="63"/>
      <c r="I117" s="177"/>
      <c r="J117" s="65"/>
      <c r="K117" s="72"/>
      <c r="L117" s="71"/>
      <c r="M117" s="70"/>
      <c r="N117" s="74"/>
      <c r="O117" s="70"/>
      <c r="P117" s="74"/>
      <c r="Q117" s="76"/>
    </row>
    <row r="118" spans="1:17" ht="3" customHeight="1">
      <c r="A118" s="181">
        <v>23</v>
      </c>
      <c r="B118" s="182"/>
      <c r="C118" s="183"/>
      <c r="D118" s="183"/>
      <c r="E118" s="173" t="str">
        <f>Entries!$F$29</f>
        <v>Bye</v>
      </c>
      <c r="F118" s="174"/>
      <c r="G118" s="176" t="str">
        <f>IF(E118="Bye",E122,IF(F118=F122,"",IF(F118="For",E122,IF(F122="For",E118,IF(F118&gt;F122,E118,E122)))))</f>
        <v>Wayne Harvey</v>
      </c>
      <c r="H118" s="170">
        <v>22</v>
      </c>
      <c r="I118" s="178"/>
      <c r="J118" s="65"/>
      <c r="K118" s="72"/>
      <c r="L118" s="71"/>
      <c r="M118" s="70"/>
      <c r="N118" s="74"/>
      <c r="O118" s="70"/>
      <c r="P118" s="74"/>
      <c r="Q118" s="76"/>
    </row>
    <row r="119" spans="1:17" ht="3" customHeight="1">
      <c r="A119" s="181"/>
      <c r="B119" s="182"/>
      <c r="C119" s="183"/>
      <c r="D119" s="183"/>
      <c r="E119" s="173"/>
      <c r="F119" s="174"/>
      <c r="G119" s="176"/>
      <c r="H119" s="171"/>
      <c r="I119" s="178"/>
      <c r="J119" s="65"/>
      <c r="K119" s="72"/>
      <c r="L119" s="71"/>
      <c r="M119" s="70"/>
      <c r="N119" s="74"/>
      <c r="O119" s="70"/>
      <c r="P119" s="74"/>
      <c r="Q119" s="76"/>
    </row>
    <row r="120" spans="1:17" ht="3" customHeight="1">
      <c r="A120" s="181"/>
      <c r="B120" s="182"/>
      <c r="C120" s="183"/>
      <c r="D120" s="183"/>
      <c r="E120" s="173"/>
      <c r="F120" s="174"/>
      <c r="G120" s="176"/>
      <c r="H120" s="171"/>
      <c r="I120" s="178"/>
      <c r="J120" s="65"/>
      <c r="K120" s="72"/>
      <c r="L120" s="71"/>
      <c r="M120" s="70"/>
      <c r="N120" s="74"/>
      <c r="O120" s="70"/>
      <c r="P120" s="74"/>
      <c r="Q120" s="76"/>
    </row>
    <row r="121" spans="1:17" ht="3" customHeight="1">
      <c r="A121" s="181"/>
      <c r="B121" s="182"/>
      <c r="C121" s="183"/>
      <c r="D121" s="183"/>
      <c r="E121" s="173"/>
      <c r="F121" s="174"/>
      <c r="G121" s="176"/>
      <c r="H121" s="172"/>
      <c r="I121" s="66"/>
      <c r="J121" s="64"/>
      <c r="K121" s="72"/>
      <c r="L121" s="71"/>
      <c r="M121" s="70"/>
      <c r="N121" s="74"/>
      <c r="O121" s="70"/>
      <c r="P121" s="74"/>
      <c r="Q121" s="76"/>
    </row>
    <row r="122" spans="1:17" ht="3" customHeight="1">
      <c r="A122" s="181">
        <v>24</v>
      </c>
      <c r="B122" s="182"/>
      <c r="C122" s="183"/>
      <c r="D122" s="183"/>
      <c r="E122" s="173" t="str">
        <f>Entries!$F$30</f>
        <v>Wayne Harvey</v>
      </c>
      <c r="F122" s="174"/>
      <c r="G122" s="177"/>
      <c r="H122" s="65"/>
      <c r="I122" s="63"/>
      <c r="J122" s="63"/>
      <c r="K122" s="72"/>
      <c r="L122" s="71"/>
      <c r="M122" s="70"/>
      <c r="N122" s="74"/>
      <c r="O122" s="70"/>
      <c r="P122" s="74"/>
      <c r="Q122" s="76"/>
    </row>
    <row r="123" spans="1:17" ht="3" customHeight="1">
      <c r="A123" s="181"/>
      <c r="B123" s="182"/>
      <c r="C123" s="183"/>
      <c r="D123" s="183"/>
      <c r="E123" s="173"/>
      <c r="F123" s="174"/>
      <c r="G123" s="178"/>
      <c r="H123" s="65"/>
      <c r="I123" s="63"/>
      <c r="J123" s="63"/>
      <c r="K123" s="72"/>
      <c r="L123" s="71"/>
      <c r="M123" s="185" t="str">
        <f>IF(L103=L143,"",IF(L103="For",K143,IF(L143="For",K103,IF(L103&gt;L143,K103,K143))))</f>
        <v>Tony Sydenham</v>
      </c>
      <c r="N123" s="192">
        <v>31</v>
      </c>
      <c r="O123" s="70"/>
      <c r="P123" s="74"/>
      <c r="Q123" s="76"/>
    </row>
    <row r="124" spans="1:17" ht="3" customHeight="1">
      <c r="A124" s="181"/>
      <c r="B124" s="182"/>
      <c r="C124" s="183"/>
      <c r="D124" s="183"/>
      <c r="E124" s="173"/>
      <c r="F124" s="174"/>
      <c r="G124" s="178"/>
      <c r="H124" s="65"/>
      <c r="I124" s="63"/>
      <c r="J124" s="63"/>
      <c r="K124" s="72"/>
      <c r="L124" s="71"/>
      <c r="M124" s="186"/>
      <c r="N124" s="193"/>
      <c r="O124" s="70"/>
      <c r="P124" s="74"/>
      <c r="Q124" s="76"/>
    </row>
    <row r="125" spans="1:17" ht="3" customHeight="1">
      <c r="A125" s="181"/>
      <c r="B125" s="182"/>
      <c r="C125" s="183"/>
      <c r="D125" s="183"/>
      <c r="E125" s="173"/>
      <c r="F125" s="174"/>
      <c r="G125" s="178"/>
      <c r="H125" s="65"/>
      <c r="I125" s="63"/>
      <c r="J125" s="63"/>
      <c r="K125" s="72"/>
      <c r="L125" s="71"/>
      <c r="M125" s="186"/>
      <c r="N125" s="193"/>
      <c r="O125" s="70"/>
      <c r="P125" s="74"/>
      <c r="Q125" s="76"/>
    </row>
    <row r="126" spans="2:17" ht="4.5" customHeight="1">
      <c r="B126" s="63"/>
      <c r="C126" s="63"/>
      <c r="D126" s="63"/>
      <c r="E126" s="63"/>
      <c r="F126" s="63"/>
      <c r="G126" s="63"/>
      <c r="H126" s="63"/>
      <c r="I126" s="63"/>
      <c r="J126" s="63"/>
      <c r="K126" s="72"/>
      <c r="L126" s="71"/>
      <c r="M126" s="187"/>
      <c r="N126" s="194"/>
      <c r="O126" s="70"/>
      <c r="P126" s="74"/>
      <c r="Q126" s="76"/>
    </row>
    <row r="127" spans="2:17" ht="4.5" customHeight="1">
      <c r="B127" s="63"/>
      <c r="C127" s="63"/>
      <c r="D127" s="63"/>
      <c r="E127" s="63"/>
      <c r="F127" s="63"/>
      <c r="G127" s="63"/>
      <c r="H127" s="63"/>
      <c r="I127" s="63"/>
      <c r="J127" s="63"/>
      <c r="K127" s="72"/>
      <c r="L127" s="71"/>
      <c r="M127" s="188"/>
      <c r="N127" s="73"/>
      <c r="O127" s="74"/>
      <c r="P127" s="74"/>
      <c r="Q127" s="76"/>
    </row>
    <row r="128" spans="1:17" ht="3" customHeight="1">
      <c r="A128" s="181">
        <v>25</v>
      </c>
      <c r="B128" s="182"/>
      <c r="C128" s="183"/>
      <c r="D128" s="183"/>
      <c r="E128" s="173" t="str">
        <f>Entries!$F$31</f>
        <v>Bye</v>
      </c>
      <c r="F128" s="174"/>
      <c r="G128" s="176" t="str">
        <f>IF(E128="Bye",E132,IF(F128=F132,"",IF(F128="For",E132,IF(F132="For",E128,IF(F128&gt;F132,E128,E132)))))</f>
        <v>Jason Jordan</v>
      </c>
      <c r="H128" s="170">
        <v>19</v>
      </c>
      <c r="I128" s="63"/>
      <c r="J128" s="63"/>
      <c r="K128" s="72"/>
      <c r="L128" s="71"/>
      <c r="M128" s="188"/>
      <c r="N128" s="73"/>
      <c r="O128" s="74"/>
      <c r="P128" s="74"/>
      <c r="Q128" s="76"/>
    </row>
    <row r="129" spans="1:17" ht="3" customHeight="1">
      <c r="A129" s="181"/>
      <c r="B129" s="182"/>
      <c r="C129" s="183"/>
      <c r="D129" s="183"/>
      <c r="E129" s="173"/>
      <c r="F129" s="174"/>
      <c r="G129" s="176"/>
      <c r="H129" s="171"/>
      <c r="I129" s="63"/>
      <c r="J129" s="63"/>
      <c r="K129" s="72"/>
      <c r="L129" s="71"/>
      <c r="M129" s="188"/>
      <c r="N129" s="73"/>
      <c r="O129" s="74"/>
      <c r="P129" s="74"/>
      <c r="Q129" s="76"/>
    </row>
    <row r="130" spans="1:17" ht="3" customHeight="1">
      <c r="A130" s="181"/>
      <c r="B130" s="182"/>
      <c r="C130" s="183"/>
      <c r="D130" s="183"/>
      <c r="E130" s="173"/>
      <c r="F130" s="174"/>
      <c r="G130" s="176"/>
      <c r="H130" s="171"/>
      <c r="I130" s="63"/>
      <c r="J130" s="63"/>
      <c r="K130" s="72"/>
      <c r="L130" s="71"/>
      <c r="M130" s="189"/>
      <c r="N130" s="73"/>
      <c r="O130" s="74"/>
      <c r="P130" s="74"/>
      <c r="Q130" s="76"/>
    </row>
    <row r="131" spans="1:17" ht="3" customHeight="1">
      <c r="A131" s="181"/>
      <c r="B131" s="182"/>
      <c r="C131" s="183"/>
      <c r="D131" s="183"/>
      <c r="E131" s="173"/>
      <c r="F131" s="174"/>
      <c r="G131" s="176"/>
      <c r="H131" s="172"/>
      <c r="I131" s="63"/>
      <c r="J131" s="63"/>
      <c r="K131" s="72"/>
      <c r="L131" s="71"/>
      <c r="M131" s="70"/>
      <c r="N131" s="74"/>
      <c r="O131" s="74"/>
      <c r="P131" s="74"/>
      <c r="Q131" s="76"/>
    </row>
    <row r="132" spans="1:17" ht="3" customHeight="1">
      <c r="A132" s="181">
        <v>26</v>
      </c>
      <c r="B132" s="182"/>
      <c r="C132" s="183"/>
      <c r="D132" s="183"/>
      <c r="E132" s="173" t="str">
        <f>Entries!$F$32</f>
        <v>Jason Jordan</v>
      </c>
      <c r="F132" s="174"/>
      <c r="G132" s="177"/>
      <c r="H132" s="179"/>
      <c r="I132" s="66"/>
      <c r="J132" s="64"/>
      <c r="K132" s="72"/>
      <c r="L132" s="71"/>
      <c r="M132" s="70"/>
      <c r="N132" s="74"/>
      <c r="O132" s="74"/>
      <c r="P132" s="74"/>
      <c r="Q132" s="76"/>
    </row>
    <row r="133" spans="1:17" ht="3" customHeight="1">
      <c r="A133" s="181"/>
      <c r="B133" s="182"/>
      <c r="C133" s="183"/>
      <c r="D133" s="183"/>
      <c r="E133" s="173"/>
      <c r="F133" s="174"/>
      <c r="G133" s="178"/>
      <c r="H133" s="180"/>
      <c r="I133" s="190" t="str">
        <f>IF(H128=H138,"",IF(H128="For",G138,IF(H138="For",G128,IF(H128&gt;H138,G128,G138))))</f>
        <v>Kevin Cooper</v>
      </c>
      <c r="J133" s="170">
        <v>31</v>
      </c>
      <c r="K133" s="72"/>
      <c r="L133" s="71"/>
      <c r="M133" s="70"/>
      <c r="N133" s="74"/>
      <c r="O133" s="74"/>
      <c r="P133" s="74"/>
      <c r="Q133" s="76"/>
    </row>
    <row r="134" spans="1:17" ht="3" customHeight="1">
      <c r="A134" s="181"/>
      <c r="B134" s="182"/>
      <c r="C134" s="183"/>
      <c r="D134" s="183"/>
      <c r="E134" s="173"/>
      <c r="F134" s="174"/>
      <c r="G134" s="178"/>
      <c r="H134" s="180"/>
      <c r="I134" s="190"/>
      <c r="J134" s="171"/>
      <c r="K134" s="72"/>
      <c r="L134" s="71"/>
      <c r="M134" s="70"/>
      <c r="N134" s="74"/>
      <c r="O134" s="74"/>
      <c r="P134" s="74"/>
      <c r="Q134" s="76"/>
    </row>
    <row r="135" spans="1:17" ht="3" customHeight="1">
      <c r="A135" s="181"/>
      <c r="B135" s="182"/>
      <c r="C135" s="183"/>
      <c r="D135" s="183"/>
      <c r="E135" s="173"/>
      <c r="F135" s="174"/>
      <c r="G135" s="178"/>
      <c r="H135" s="180"/>
      <c r="I135" s="190"/>
      <c r="J135" s="171"/>
      <c r="K135" s="72"/>
      <c r="L135" s="71"/>
      <c r="M135" s="70"/>
      <c r="N135" s="74"/>
      <c r="O135" s="74"/>
      <c r="P135" s="74"/>
      <c r="Q135" s="76"/>
    </row>
    <row r="136" spans="2:17" ht="4.5" customHeight="1">
      <c r="B136" s="63"/>
      <c r="C136" s="63"/>
      <c r="D136" s="63"/>
      <c r="E136" s="63"/>
      <c r="F136" s="63"/>
      <c r="G136" s="63"/>
      <c r="H136" s="63"/>
      <c r="I136" s="191"/>
      <c r="J136" s="172"/>
      <c r="K136" s="72"/>
      <c r="L136" s="71"/>
      <c r="M136" s="70"/>
      <c r="N136" s="74"/>
      <c r="O136" s="74"/>
      <c r="P136" s="74"/>
      <c r="Q136" s="76"/>
    </row>
    <row r="137" spans="2:17" ht="4.5" customHeight="1">
      <c r="B137" s="63"/>
      <c r="C137" s="63"/>
      <c r="D137" s="63"/>
      <c r="E137" s="63"/>
      <c r="F137" s="63"/>
      <c r="G137" s="63"/>
      <c r="H137" s="63"/>
      <c r="I137" s="177"/>
      <c r="J137" s="65"/>
      <c r="K137" s="70"/>
      <c r="L137" s="71"/>
      <c r="M137" s="70"/>
      <c r="N137" s="74"/>
      <c r="O137" s="74"/>
      <c r="P137" s="74"/>
      <c r="Q137" s="76"/>
    </row>
    <row r="138" spans="1:17" ht="3" customHeight="1">
      <c r="A138" s="181">
        <v>27</v>
      </c>
      <c r="B138" s="182"/>
      <c r="C138" s="183"/>
      <c r="D138" s="183"/>
      <c r="E138" s="173" t="str">
        <f>Entries!$F$33</f>
        <v>Bye</v>
      </c>
      <c r="F138" s="174"/>
      <c r="G138" s="176" t="str">
        <f>IF(E138="Bye",E142,IF(F138=F142,"",IF(F138="For",E142,IF(F142="For",E138,IF(F138&gt;F142,E138,E142)))))</f>
        <v>Kevin Cooper</v>
      </c>
      <c r="H138" s="170">
        <v>31</v>
      </c>
      <c r="I138" s="178"/>
      <c r="J138" s="65"/>
      <c r="K138" s="70"/>
      <c r="L138" s="71"/>
      <c r="M138" s="70"/>
      <c r="N138" s="74"/>
      <c r="O138" s="74"/>
      <c r="P138" s="74"/>
      <c r="Q138" s="76"/>
    </row>
    <row r="139" spans="1:17" ht="3" customHeight="1">
      <c r="A139" s="181"/>
      <c r="B139" s="182"/>
      <c r="C139" s="183"/>
      <c r="D139" s="183"/>
      <c r="E139" s="173"/>
      <c r="F139" s="174"/>
      <c r="G139" s="176"/>
      <c r="H139" s="171"/>
      <c r="I139" s="178"/>
      <c r="J139" s="65"/>
      <c r="K139" s="70"/>
      <c r="L139" s="71"/>
      <c r="M139" s="70"/>
      <c r="N139" s="74"/>
      <c r="O139" s="74"/>
      <c r="P139" s="74"/>
      <c r="Q139" s="76"/>
    </row>
    <row r="140" spans="1:17" ht="3" customHeight="1">
      <c r="A140" s="181"/>
      <c r="B140" s="182"/>
      <c r="C140" s="183"/>
      <c r="D140" s="183"/>
      <c r="E140" s="173"/>
      <c r="F140" s="174"/>
      <c r="G140" s="176"/>
      <c r="H140" s="171"/>
      <c r="I140" s="178"/>
      <c r="J140" s="65"/>
      <c r="K140" s="70"/>
      <c r="L140" s="71"/>
      <c r="M140" s="70"/>
      <c r="N140" s="74"/>
      <c r="O140" s="74"/>
      <c r="P140" s="74"/>
      <c r="Q140" s="76"/>
    </row>
    <row r="141" spans="1:17" ht="3" customHeight="1">
      <c r="A141" s="181"/>
      <c r="B141" s="182"/>
      <c r="C141" s="183"/>
      <c r="D141" s="183"/>
      <c r="E141" s="173"/>
      <c r="F141" s="174"/>
      <c r="G141" s="176"/>
      <c r="H141" s="172"/>
      <c r="I141" s="66"/>
      <c r="J141" s="67"/>
      <c r="K141" s="70"/>
      <c r="L141" s="71"/>
      <c r="M141" s="70"/>
      <c r="N141" s="74"/>
      <c r="O141" s="74"/>
      <c r="P141" s="74"/>
      <c r="Q141" s="76"/>
    </row>
    <row r="142" spans="1:17" ht="3" customHeight="1">
      <c r="A142" s="181">
        <v>28</v>
      </c>
      <c r="B142" s="182"/>
      <c r="C142" s="183"/>
      <c r="D142" s="183"/>
      <c r="E142" s="173" t="str">
        <f>Entries!$F$34</f>
        <v>Kevin Cooper</v>
      </c>
      <c r="F142" s="174"/>
      <c r="G142" s="177"/>
      <c r="H142" s="65"/>
      <c r="I142" s="63"/>
      <c r="J142" s="63"/>
      <c r="K142" s="70"/>
      <c r="L142" s="75"/>
      <c r="M142" s="70"/>
      <c r="N142" s="74"/>
      <c r="O142" s="74"/>
      <c r="P142" s="74"/>
      <c r="Q142" s="76"/>
    </row>
    <row r="143" spans="1:17" ht="3" customHeight="1">
      <c r="A143" s="181"/>
      <c r="B143" s="182"/>
      <c r="C143" s="183"/>
      <c r="D143" s="183"/>
      <c r="E143" s="173"/>
      <c r="F143" s="174"/>
      <c r="G143" s="178"/>
      <c r="H143" s="65"/>
      <c r="I143" s="63"/>
      <c r="J143" s="63"/>
      <c r="K143" s="185" t="str">
        <f>IF(J133=J153,"",IF(J133="For",I153,IF(J153="For",I133,IF(J133&gt;J153,I133,I153))))</f>
        <v>Kevin Cooper</v>
      </c>
      <c r="L143" s="192">
        <v>25</v>
      </c>
      <c r="M143" s="70"/>
      <c r="N143" s="74"/>
      <c r="O143" s="74"/>
      <c r="P143" s="74"/>
      <c r="Q143" s="76"/>
    </row>
    <row r="144" spans="1:17" ht="3" customHeight="1">
      <c r="A144" s="181"/>
      <c r="B144" s="182"/>
      <c r="C144" s="183"/>
      <c r="D144" s="183"/>
      <c r="E144" s="173"/>
      <c r="F144" s="174"/>
      <c r="G144" s="178"/>
      <c r="H144" s="65"/>
      <c r="I144" s="63"/>
      <c r="J144" s="63"/>
      <c r="K144" s="186"/>
      <c r="L144" s="193"/>
      <c r="M144" s="70"/>
      <c r="N144" s="74"/>
      <c r="O144" s="74"/>
      <c r="P144" s="74"/>
      <c r="Q144" s="76"/>
    </row>
    <row r="145" spans="1:17" ht="3" customHeight="1">
      <c r="A145" s="181"/>
      <c r="B145" s="182"/>
      <c r="C145" s="183"/>
      <c r="D145" s="183"/>
      <c r="E145" s="173"/>
      <c r="F145" s="174"/>
      <c r="G145" s="178"/>
      <c r="H145" s="65"/>
      <c r="I145" s="63"/>
      <c r="J145" s="63"/>
      <c r="K145" s="186"/>
      <c r="L145" s="193"/>
      <c r="M145" s="70"/>
      <c r="N145" s="74"/>
      <c r="O145" s="74"/>
      <c r="P145" s="74"/>
      <c r="Q145" s="76"/>
    </row>
    <row r="146" spans="2:17" ht="4.5" customHeight="1">
      <c r="B146" s="63"/>
      <c r="C146" s="63"/>
      <c r="D146" s="63"/>
      <c r="E146" s="63"/>
      <c r="F146" s="63"/>
      <c r="G146" s="63"/>
      <c r="H146" s="63"/>
      <c r="I146" s="63"/>
      <c r="J146" s="63"/>
      <c r="K146" s="186"/>
      <c r="L146" s="194"/>
      <c r="M146" s="70"/>
      <c r="N146" s="74"/>
      <c r="O146" s="74"/>
      <c r="P146" s="74"/>
      <c r="Q146" s="76"/>
    </row>
    <row r="147" spans="2:17" ht="4.5" customHeight="1">
      <c r="B147" s="63"/>
      <c r="C147" s="63"/>
      <c r="D147" s="63"/>
      <c r="E147" s="63"/>
      <c r="F147" s="63"/>
      <c r="G147" s="63"/>
      <c r="H147" s="63"/>
      <c r="I147" s="63"/>
      <c r="J147" s="63"/>
      <c r="K147" s="188"/>
      <c r="L147" s="73"/>
      <c r="M147" s="72"/>
      <c r="N147" s="72"/>
      <c r="O147" s="74"/>
      <c r="P147" s="74"/>
      <c r="Q147" s="76"/>
    </row>
    <row r="148" spans="1:17" ht="3" customHeight="1">
      <c r="A148" s="181">
        <v>29</v>
      </c>
      <c r="B148" s="182"/>
      <c r="C148" s="183"/>
      <c r="D148" s="183"/>
      <c r="E148" s="173" t="str">
        <f>Entries!$F$35</f>
        <v>Bye</v>
      </c>
      <c r="F148" s="174"/>
      <c r="G148" s="176" t="str">
        <f>IF(E148="Bye",E152,IF(F148=F152,"",IF(F148="For",E152,IF(F152="For",E148,IF(F148&gt;F152,E148,E152)))))</f>
        <v>Tony Aldrich</v>
      </c>
      <c r="H148" s="170">
        <v>31</v>
      </c>
      <c r="I148" s="69"/>
      <c r="J148" s="69"/>
      <c r="K148" s="188"/>
      <c r="L148" s="73"/>
      <c r="M148" s="72"/>
      <c r="N148" s="72"/>
      <c r="O148" s="74"/>
      <c r="P148" s="74"/>
      <c r="Q148" s="76"/>
    </row>
    <row r="149" spans="1:17" ht="3" customHeight="1">
      <c r="A149" s="181"/>
      <c r="B149" s="182"/>
      <c r="C149" s="183"/>
      <c r="D149" s="183"/>
      <c r="E149" s="173"/>
      <c r="F149" s="174"/>
      <c r="G149" s="176"/>
      <c r="H149" s="171"/>
      <c r="I149" s="69"/>
      <c r="J149" s="69"/>
      <c r="K149" s="188"/>
      <c r="L149" s="73"/>
      <c r="M149" s="72"/>
      <c r="N149" s="72"/>
      <c r="O149" s="74"/>
      <c r="P149" s="74"/>
      <c r="Q149" s="76"/>
    </row>
    <row r="150" spans="1:17" ht="3" customHeight="1">
      <c r="A150" s="181"/>
      <c r="B150" s="182"/>
      <c r="C150" s="183"/>
      <c r="D150" s="183"/>
      <c r="E150" s="173"/>
      <c r="F150" s="174"/>
      <c r="G150" s="176"/>
      <c r="H150" s="171"/>
      <c r="I150" s="69"/>
      <c r="J150" s="69"/>
      <c r="K150" s="189"/>
      <c r="L150" s="73"/>
      <c r="M150" s="72"/>
      <c r="N150" s="72"/>
      <c r="O150" s="74"/>
      <c r="P150" s="74"/>
      <c r="Q150" s="76"/>
    </row>
    <row r="151" spans="1:17" ht="3" customHeight="1">
      <c r="A151" s="181"/>
      <c r="B151" s="182"/>
      <c r="C151" s="183"/>
      <c r="D151" s="183"/>
      <c r="E151" s="173"/>
      <c r="F151" s="174"/>
      <c r="G151" s="176"/>
      <c r="H151" s="172"/>
      <c r="I151" s="69"/>
      <c r="J151" s="69"/>
      <c r="K151" s="70"/>
      <c r="L151" s="74"/>
      <c r="M151" s="72"/>
      <c r="N151" s="72"/>
      <c r="O151" s="74"/>
      <c r="P151" s="74"/>
      <c r="Q151" s="76"/>
    </row>
    <row r="152" spans="1:17" ht="3" customHeight="1">
      <c r="A152" s="181">
        <v>30</v>
      </c>
      <c r="B152" s="182"/>
      <c r="C152" s="183"/>
      <c r="D152" s="183"/>
      <c r="E152" s="173" t="str">
        <f>Entries!$F$36</f>
        <v>Tony Aldrich</v>
      </c>
      <c r="F152" s="174"/>
      <c r="G152" s="177"/>
      <c r="H152" s="179"/>
      <c r="I152" s="66"/>
      <c r="J152" s="64"/>
      <c r="K152" s="70"/>
      <c r="L152" s="74"/>
      <c r="M152" s="72"/>
      <c r="N152" s="72"/>
      <c r="O152" s="74"/>
      <c r="P152" s="74"/>
      <c r="Q152" s="76"/>
    </row>
    <row r="153" spans="1:17" ht="3" customHeight="1">
      <c r="A153" s="181"/>
      <c r="B153" s="182"/>
      <c r="C153" s="183"/>
      <c r="D153" s="183"/>
      <c r="E153" s="173"/>
      <c r="F153" s="174"/>
      <c r="G153" s="178"/>
      <c r="H153" s="180"/>
      <c r="I153" s="176" t="str">
        <f>IF(H148=H158,"",IF(H148="For",G158,IF(H158="For",G148,IF(H148&gt;H158,G148,G158))))</f>
        <v>Tony Aldrich</v>
      </c>
      <c r="J153" s="170">
        <v>28</v>
      </c>
      <c r="K153" s="70"/>
      <c r="L153" s="74"/>
      <c r="M153" s="72"/>
      <c r="N153" s="72"/>
      <c r="O153" s="74"/>
      <c r="P153" s="74"/>
      <c r="Q153" s="76"/>
    </row>
    <row r="154" spans="1:17" ht="3" customHeight="1">
      <c r="A154" s="181"/>
      <c r="B154" s="182"/>
      <c r="C154" s="183"/>
      <c r="D154" s="183"/>
      <c r="E154" s="173"/>
      <c r="F154" s="174"/>
      <c r="G154" s="178"/>
      <c r="H154" s="180"/>
      <c r="I154" s="176"/>
      <c r="J154" s="171"/>
      <c r="K154" s="70"/>
      <c r="L154" s="74"/>
      <c r="M154" s="72"/>
      <c r="N154" s="72"/>
      <c r="O154" s="74"/>
      <c r="P154" s="74"/>
      <c r="Q154" s="76"/>
    </row>
    <row r="155" spans="1:17" ht="3" customHeight="1">
      <c r="A155" s="181"/>
      <c r="B155" s="182"/>
      <c r="C155" s="183"/>
      <c r="D155" s="183"/>
      <c r="E155" s="173"/>
      <c r="F155" s="174"/>
      <c r="G155" s="178"/>
      <c r="H155" s="180"/>
      <c r="I155" s="176"/>
      <c r="J155" s="171"/>
      <c r="K155" s="70"/>
      <c r="L155" s="74"/>
      <c r="M155" s="72"/>
      <c r="N155" s="72"/>
      <c r="O155" s="74"/>
      <c r="P155" s="74"/>
      <c r="Q155" s="76"/>
    </row>
    <row r="156" spans="2:17" ht="4.5" customHeight="1">
      <c r="B156" s="63"/>
      <c r="C156" s="63"/>
      <c r="D156" s="63"/>
      <c r="E156" s="63"/>
      <c r="F156" s="63"/>
      <c r="G156" s="63"/>
      <c r="H156" s="63"/>
      <c r="I156" s="176"/>
      <c r="J156" s="172"/>
      <c r="K156" s="70"/>
      <c r="L156" s="74"/>
      <c r="M156" s="72"/>
      <c r="N156" s="72"/>
      <c r="O156" s="74"/>
      <c r="P156" s="74"/>
      <c r="Q156" s="76"/>
    </row>
    <row r="157" spans="2:17" ht="4.5" customHeight="1">
      <c r="B157" s="63"/>
      <c r="C157" s="63"/>
      <c r="D157" s="63"/>
      <c r="E157" s="63"/>
      <c r="F157" s="63"/>
      <c r="G157" s="63"/>
      <c r="H157" s="63"/>
      <c r="I157" s="177"/>
      <c r="J157" s="65"/>
      <c r="K157" s="72"/>
      <c r="L157" s="72"/>
      <c r="M157" s="72"/>
      <c r="N157" s="72"/>
      <c r="O157" s="74"/>
      <c r="P157" s="74"/>
      <c r="Q157" s="76"/>
    </row>
    <row r="158" spans="1:17" ht="3" customHeight="1">
      <c r="A158" s="181">
        <v>31</v>
      </c>
      <c r="B158" s="182"/>
      <c r="C158" s="183"/>
      <c r="D158" s="183"/>
      <c r="E158" s="173" t="str">
        <f>Entries!$F$37</f>
        <v>Bye</v>
      </c>
      <c r="F158" s="174"/>
      <c r="G158" s="176" t="str">
        <f>IF(E158="Bye",E162,IF(F158=F162,"",IF(F158="For",E162,IF(F162="For",E158,IF(F158&gt;F162,E158,E162)))))</f>
        <v>Lindsay Adamson</v>
      </c>
      <c r="H158" s="170">
        <v>19</v>
      </c>
      <c r="I158" s="178"/>
      <c r="J158" s="65"/>
      <c r="K158" s="72"/>
      <c r="L158" s="72"/>
      <c r="M158" s="72"/>
      <c r="N158" s="72"/>
      <c r="O158" s="74"/>
      <c r="P158" s="74"/>
      <c r="Q158" s="76"/>
    </row>
    <row r="159" spans="1:17" ht="3" customHeight="1">
      <c r="A159" s="181"/>
      <c r="B159" s="182"/>
      <c r="C159" s="183"/>
      <c r="D159" s="183"/>
      <c r="E159" s="173"/>
      <c r="F159" s="174"/>
      <c r="G159" s="176"/>
      <c r="H159" s="171"/>
      <c r="I159" s="178"/>
      <c r="J159" s="65"/>
      <c r="K159" s="72"/>
      <c r="L159" s="72"/>
      <c r="M159" s="72"/>
      <c r="N159" s="72"/>
      <c r="O159" s="74"/>
      <c r="P159" s="74"/>
      <c r="Q159" s="76"/>
    </row>
    <row r="160" spans="1:17" ht="3" customHeight="1">
      <c r="A160" s="181"/>
      <c r="B160" s="182"/>
      <c r="C160" s="183"/>
      <c r="D160" s="183"/>
      <c r="E160" s="173"/>
      <c r="F160" s="174"/>
      <c r="G160" s="176"/>
      <c r="H160" s="171"/>
      <c r="I160" s="178"/>
      <c r="J160" s="65"/>
      <c r="K160" s="72"/>
      <c r="L160" s="72"/>
      <c r="M160" s="72"/>
      <c r="N160" s="72"/>
      <c r="O160" s="74"/>
      <c r="P160" s="74"/>
      <c r="Q160" s="76"/>
    </row>
    <row r="161" spans="1:17" ht="3" customHeight="1">
      <c r="A161" s="181"/>
      <c r="B161" s="182"/>
      <c r="C161" s="183"/>
      <c r="D161" s="183"/>
      <c r="E161" s="173"/>
      <c r="F161" s="174"/>
      <c r="G161" s="176"/>
      <c r="H161" s="172"/>
      <c r="I161" s="66"/>
      <c r="J161" s="64"/>
      <c r="K161" s="72"/>
      <c r="L161" s="72"/>
      <c r="M161" s="72"/>
      <c r="N161" s="72"/>
      <c r="O161" s="197"/>
      <c r="P161" s="197"/>
      <c r="Q161" s="76"/>
    </row>
    <row r="162" spans="1:17" ht="3" customHeight="1">
      <c r="A162" s="181">
        <v>32</v>
      </c>
      <c r="B162" s="182"/>
      <c r="C162" s="183"/>
      <c r="D162" s="183"/>
      <c r="E162" s="173" t="str">
        <f>Entries!$F$38</f>
        <v>Lindsay Adamson</v>
      </c>
      <c r="F162" s="174"/>
      <c r="G162" s="177"/>
      <c r="H162" s="65"/>
      <c r="I162" s="63"/>
      <c r="J162" s="63"/>
      <c r="K162" s="72"/>
      <c r="L162" s="72"/>
      <c r="M162" s="72"/>
      <c r="N162" s="72"/>
      <c r="O162" s="197"/>
      <c r="P162" s="197"/>
      <c r="Q162" s="76"/>
    </row>
    <row r="163" spans="1:17" ht="3" customHeight="1">
      <c r="A163" s="181"/>
      <c r="B163" s="182"/>
      <c r="C163" s="183"/>
      <c r="D163" s="183"/>
      <c r="E163" s="173"/>
      <c r="F163" s="174"/>
      <c r="G163" s="178"/>
      <c r="H163" s="65"/>
      <c r="I163" s="63"/>
      <c r="J163" s="63"/>
      <c r="K163" s="72"/>
      <c r="L163" s="72"/>
      <c r="M163" s="72"/>
      <c r="N163" s="72"/>
      <c r="O163" s="197"/>
      <c r="P163" s="197"/>
      <c r="Q163" s="76"/>
    </row>
    <row r="164" spans="1:17" ht="3" customHeight="1">
      <c r="A164" s="181"/>
      <c r="B164" s="182"/>
      <c r="C164" s="183"/>
      <c r="D164" s="183"/>
      <c r="E164" s="173"/>
      <c r="F164" s="174"/>
      <c r="G164" s="178"/>
      <c r="H164" s="65"/>
      <c r="I164" s="63"/>
      <c r="J164" s="63"/>
      <c r="K164" s="72"/>
      <c r="L164" s="72"/>
      <c r="M164" s="72"/>
      <c r="N164" s="72"/>
      <c r="O164" s="197"/>
      <c r="P164" s="197"/>
      <c r="Q164" s="76"/>
    </row>
    <row r="165" spans="1:17" ht="3" customHeight="1">
      <c r="A165" s="181"/>
      <c r="B165" s="182"/>
      <c r="C165" s="183"/>
      <c r="D165" s="183"/>
      <c r="E165" s="173"/>
      <c r="F165" s="174"/>
      <c r="G165" s="178"/>
      <c r="H165" s="65"/>
      <c r="I165" s="63"/>
      <c r="J165" s="63"/>
      <c r="K165" s="72"/>
      <c r="L165" s="72"/>
      <c r="M165" s="72"/>
      <c r="N165" s="72"/>
      <c r="O165" s="197"/>
      <c r="P165" s="197"/>
      <c r="Q165" s="76"/>
    </row>
    <row r="166" spans="2:17" ht="4.5" customHeight="1">
      <c r="B166" s="63"/>
      <c r="C166" s="63"/>
      <c r="D166" s="63"/>
      <c r="E166" s="63"/>
      <c r="F166" s="63"/>
      <c r="G166" s="63"/>
      <c r="H166" s="63"/>
      <c r="I166" s="63"/>
      <c r="J166" s="63"/>
      <c r="K166" s="72"/>
      <c r="L166" s="72"/>
      <c r="M166" s="72"/>
      <c r="N166" s="72"/>
      <c r="O166" s="77"/>
      <c r="P166" s="77"/>
      <c r="Q166" s="76"/>
    </row>
    <row r="167" spans="6:17" ht="3" customHeight="1">
      <c r="F167" s="63"/>
      <c r="G167" s="63"/>
      <c r="H167" s="63"/>
      <c r="Q167" s="76"/>
    </row>
    <row r="168" spans="6:8" ht="12">
      <c r="F168" s="63"/>
      <c r="H168" s="63"/>
    </row>
  </sheetData>
  <sheetProtection sheet="1" objects="1" scenarios="1" selectLockedCells="1"/>
  <mergeCells count="296">
    <mergeCell ref="H52:H55"/>
    <mergeCell ref="I73:I76"/>
    <mergeCell ref="M47:M50"/>
    <mergeCell ref="I53:I56"/>
    <mergeCell ref="O87:O90"/>
    <mergeCell ref="O161:P165"/>
    <mergeCell ref="M79:N86"/>
    <mergeCell ref="H78:H81"/>
    <mergeCell ref="H88:H91"/>
    <mergeCell ref="H72:H75"/>
    <mergeCell ref="A1:P1"/>
    <mergeCell ref="A2:P2"/>
    <mergeCell ref="N123:N126"/>
    <mergeCell ref="H48:H51"/>
    <mergeCell ref="N43:N46"/>
    <mergeCell ref="J153:J156"/>
    <mergeCell ref="K143:K146"/>
    <mergeCell ref="I133:I136"/>
    <mergeCell ref="H58:H61"/>
    <mergeCell ref="H68:H71"/>
    <mergeCell ref="K147:K150"/>
    <mergeCell ref="I137:I140"/>
    <mergeCell ref="K67:K70"/>
    <mergeCell ref="K63:K66"/>
    <mergeCell ref="I57:I60"/>
    <mergeCell ref="I77:I80"/>
    <mergeCell ref="I113:I116"/>
    <mergeCell ref="K103:K106"/>
    <mergeCell ref="L23:L26"/>
    <mergeCell ref="L63:L66"/>
    <mergeCell ref="L103:L106"/>
    <mergeCell ref="L143:L146"/>
    <mergeCell ref="E162:E165"/>
    <mergeCell ref="F162:F165"/>
    <mergeCell ref="G162:G165"/>
    <mergeCell ref="J133:J136"/>
    <mergeCell ref="E158:E161"/>
    <mergeCell ref="F158:F161"/>
    <mergeCell ref="J13:J16"/>
    <mergeCell ref="J33:J36"/>
    <mergeCell ref="J53:J56"/>
    <mergeCell ref="J73:J76"/>
    <mergeCell ref="J93:J96"/>
    <mergeCell ref="J113:J116"/>
    <mergeCell ref="A162:A165"/>
    <mergeCell ref="B162:B165"/>
    <mergeCell ref="C162:C165"/>
    <mergeCell ref="D162:D165"/>
    <mergeCell ref="A158:A161"/>
    <mergeCell ref="B158:B161"/>
    <mergeCell ref="C158:C161"/>
    <mergeCell ref="D158:D161"/>
    <mergeCell ref="G158:G161"/>
    <mergeCell ref="H158:H161"/>
    <mergeCell ref="E152:E155"/>
    <mergeCell ref="F152:F155"/>
    <mergeCell ref="G152:G155"/>
    <mergeCell ref="I153:I156"/>
    <mergeCell ref="H152:H155"/>
    <mergeCell ref="I157:I160"/>
    <mergeCell ref="A152:A155"/>
    <mergeCell ref="B152:B155"/>
    <mergeCell ref="C152:C155"/>
    <mergeCell ref="D152:D155"/>
    <mergeCell ref="A148:A151"/>
    <mergeCell ref="B148:B151"/>
    <mergeCell ref="C148:C151"/>
    <mergeCell ref="D148:D151"/>
    <mergeCell ref="E148:E151"/>
    <mergeCell ref="F148:F151"/>
    <mergeCell ref="G148:G151"/>
    <mergeCell ref="H148:H151"/>
    <mergeCell ref="E142:E145"/>
    <mergeCell ref="F142:F145"/>
    <mergeCell ref="G142:G145"/>
    <mergeCell ref="A142:A145"/>
    <mergeCell ref="B142:B145"/>
    <mergeCell ref="C142:C145"/>
    <mergeCell ref="D142:D145"/>
    <mergeCell ref="A138:A141"/>
    <mergeCell ref="B138:B141"/>
    <mergeCell ref="C138:C141"/>
    <mergeCell ref="D138:D141"/>
    <mergeCell ref="E138:E141"/>
    <mergeCell ref="F138:F141"/>
    <mergeCell ref="G138:G141"/>
    <mergeCell ref="H138:H141"/>
    <mergeCell ref="E132:E135"/>
    <mergeCell ref="F132:F135"/>
    <mergeCell ref="G132:G135"/>
    <mergeCell ref="H132:H135"/>
    <mergeCell ref="A132:A135"/>
    <mergeCell ref="B132:B135"/>
    <mergeCell ref="C132:C135"/>
    <mergeCell ref="D132:D135"/>
    <mergeCell ref="M127:M130"/>
    <mergeCell ref="A128:A131"/>
    <mergeCell ref="B128:B131"/>
    <mergeCell ref="C128:C131"/>
    <mergeCell ref="D128:D131"/>
    <mergeCell ref="E128:E131"/>
    <mergeCell ref="F128:F131"/>
    <mergeCell ref="G128:G131"/>
    <mergeCell ref="H128:H131"/>
    <mergeCell ref="E122:E125"/>
    <mergeCell ref="F122:F125"/>
    <mergeCell ref="G122:G125"/>
    <mergeCell ref="M123:M126"/>
    <mergeCell ref="A122:A125"/>
    <mergeCell ref="B122:B125"/>
    <mergeCell ref="C122:C125"/>
    <mergeCell ref="D122:D125"/>
    <mergeCell ref="I117:I120"/>
    <mergeCell ref="A118:A121"/>
    <mergeCell ref="B118:B121"/>
    <mergeCell ref="C118:C121"/>
    <mergeCell ref="D118:D121"/>
    <mergeCell ref="E118:E121"/>
    <mergeCell ref="F118:F121"/>
    <mergeCell ref="G118:G121"/>
    <mergeCell ref="H118:H121"/>
    <mergeCell ref="E112:E115"/>
    <mergeCell ref="F112:F115"/>
    <mergeCell ref="G112:G115"/>
    <mergeCell ref="H112:H115"/>
    <mergeCell ref="A112:A115"/>
    <mergeCell ref="B112:B115"/>
    <mergeCell ref="C112:C115"/>
    <mergeCell ref="D112:D115"/>
    <mergeCell ref="K107:K110"/>
    <mergeCell ref="A108:A111"/>
    <mergeCell ref="B108:B111"/>
    <mergeCell ref="C108:C111"/>
    <mergeCell ref="D108:D111"/>
    <mergeCell ref="E108:E111"/>
    <mergeCell ref="F108:F111"/>
    <mergeCell ref="G108:G111"/>
    <mergeCell ref="H108:H111"/>
    <mergeCell ref="E102:E105"/>
    <mergeCell ref="F102:F105"/>
    <mergeCell ref="G102:G105"/>
    <mergeCell ref="A102:A105"/>
    <mergeCell ref="B102:B105"/>
    <mergeCell ref="C102:C105"/>
    <mergeCell ref="D102:D105"/>
    <mergeCell ref="I97:I100"/>
    <mergeCell ref="A98:A101"/>
    <mergeCell ref="B98:B101"/>
    <mergeCell ref="C98:C101"/>
    <mergeCell ref="D98:D101"/>
    <mergeCell ref="E98:E101"/>
    <mergeCell ref="F98:F101"/>
    <mergeCell ref="G98:G101"/>
    <mergeCell ref="H98:H101"/>
    <mergeCell ref="G92:G95"/>
    <mergeCell ref="I93:I96"/>
    <mergeCell ref="H92:H95"/>
    <mergeCell ref="A92:A95"/>
    <mergeCell ref="B92:B95"/>
    <mergeCell ref="C92:C95"/>
    <mergeCell ref="D92:D95"/>
    <mergeCell ref="B88:B91"/>
    <mergeCell ref="C88:C91"/>
    <mergeCell ref="D88:D91"/>
    <mergeCell ref="E88:E91"/>
    <mergeCell ref="F88:F91"/>
    <mergeCell ref="E92:E95"/>
    <mergeCell ref="F92:F95"/>
    <mergeCell ref="F78:F81"/>
    <mergeCell ref="G88:G91"/>
    <mergeCell ref="E82:E85"/>
    <mergeCell ref="F82:F85"/>
    <mergeCell ref="G82:G85"/>
    <mergeCell ref="A82:A85"/>
    <mergeCell ref="B82:B85"/>
    <mergeCell ref="C82:C85"/>
    <mergeCell ref="D82:D85"/>
    <mergeCell ref="A88:A91"/>
    <mergeCell ref="A72:A75"/>
    <mergeCell ref="B72:B75"/>
    <mergeCell ref="C72:C75"/>
    <mergeCell ref="D72:D75"/>
    <mergeCell ref="A78:A81"/>
    <mergeCell ref="B78:B81"/>
    <mergeCell ref="C78:C81"/>
    <mergeCell ref="D78:D81"/>
    <mergeCell ref="B68:B71"/>
    <mergeCell ref="C68:C71"/>
    <mergeCell ref="D68:D71"/>
    <mergeCell ref="E68:E71"/>
    <mergeCell ref="F68:F71"/>
    <mergeCell ref="G78:G81"/>
    <mergeCell ref="E72:E75"/>
    <mergeCell ref="F72:F75"/>
    <mergeCell ref="G72:G75"/>
    <mergeCell ref="E78:E81"/>
    <mergeCell ref="F58:F61"/>
    <mergeCell ref="G68:G71"/>
    <mergeCell ref="E62:E65"/>
    <mergeCell ref="F62:F65"/>
    <mergeCell ref="G62:G65"/>
    <mergeCell ref="A62:A65"/>
    <mergeCell ref="B62:B65"/>
    <mergeCell ref="C62:C65"/>
    <mergeCell ref="D62:D65"/>
    <mergeCell ref="A68:A71"/>
    <mergeCell ref="A52:A55"/>
    <mergeCell ref="B52:B55"/>
    <mergeCell ref="C52:C55"/>
    <mergeCell ref="D52:D55"/>
    <mergeCell ref="A58:A61"/>
    <mergeCell ref="B58:B61"/>
    <mergeCell ref="C58:C61"/>
    <mergeCell ref="D58:D61"/>
    <mergeCell ref="B48:B51"/>
    <mergeCell ref="C48:C51"/>
    <mergeCell ref="D48:D51"/>
    <mergeCell ref="E48:E51"/>
    <mergeCell ref="F48:F51"/>
    <mergeCell ref="G58:G61"/>
    <mergeCell ref="E52:E55"/>
    <mergeCell ref="F52:F55"/>
    <mergeCell ref="G52:G55"/>
    <mergeCell ref="E58:E61"/>
    <mergeCell ref="G48:G51"/>
    <mergeCell ref="E42:E45"/>
    <mergeCell ref="F42:F45"/>
    <mergeCell ref="G42:G45"/>
    <mergeCell ref="M43:M46"/>
    <mergeCell ref="A42:A45"/>
    <mergeCell ref="B42:B45"/>
    <mergeCell ref="C42:C45"/>
    <mergeCell ref="D42:D45"/>
    <mergeCell ref="A48:A51"/>
    <mergeCell ref="I37:I40"/>
    <mergeCell ref="A38:A41"/>
    <mergeCell ref="B38:B41"/>
    <mergeCell ref="C38:C41"/>
    <mergeCell ref="D38:D41"/>
    <mergeCell ref="E38:E41"/>
    <mergeCell ref="F38:F41"/>
    <mergeCell ref="G38:G41"/>
    <mergeCell ref="H38:H41"/>
    <mergeCell ref="E32:E35"/>
    <mergeCell ref="F32:F35"/>
    <mergeCell ref="G32:G35"/>
    <mergeCell ref="I33:I36"/>
    <mergeCell ref="H32:H35"/>
    <mergeCell ref="A32:A35"/>
    <mergeCell ref="B32:B35"/>
    <mergeCell ref="C32:C35"/>
    <mergeCell ref="D32:D35"/>
    <mergeCell ref="K27:K30"/>
    <mergeCell ref="A28:A31"/>
    <mergeCell ref="B28:B31"/>
    <mergeCell ref="C28:C31"/>
    <mergeCell ref="D28:D31"/>
    <mergeCell ref="E28:E31"/>
    <mergeCell ref="F28:F31"/>
    <mergeCell ref="G28:G31"/>
    <mergeCell ref="H28:H31"/>
    <mergeCell ref="E22:E25"/>
    <mergeCell ref="F22:F25"/>
    <mergeCell ref="G22:G25"/>
    <mergeCell ref="K23:K26"/>
    <mergeCell ref="A22:A25"/>
    <mergeCell ref="B22:B25"/>
    <mergeCell ref="C22:C25"/>
    <mergeCell ref="D22:D25"/>
    <mergeCell ref="I13:I16"/>
    <mergeCell ref="I17:I20"/>
    <mergeCell ref="A18:A21"/>
    <mergeCell ref="B18:B21"/>
    <mergeCell ref="C18:C21"/>
    <mergeCell ref="D18:D21"/>
    <mergeCell ref="E18:E21"/>
    <mergeCell ref="F18:F21"/>
    <mergeCell ref="G18:G21"/>
    <mergeCell ref="H18:H21"/>
    <mergeCell ref="A12:A15"/>
    <mergeCell ref="B12:B15"/>
    <mergeCell ref="C12:C15"/>
    <mergeCell ref="D12:D15"/>
    <mergeCell ref="A8:A11"/>
    <mergeCell ref="B8:B11"/>
    <mergeCell ref="C8:C11"/>
    <mergeCell ref="D8:D11"/>
    <mergeCell ref="H8:H11"/>
    <mergeCell ref="E12:E15"/>
    <mergeCell ref="F12:F15"/>
    <mergeCell ref="B6:E6"/>
    <mergeCell ref="E8:E11"/>
    <mergeCell ref="F8:F11"/>
    <mergeCell ref="G8:G11"/>
    <mergeCell ref="G12:G15"/>
    <mergeCell ref="H12:H15"/>
  </mergeCells>
  <printOptions horizontalCentered="1"/>
  <pageMargins left="0.15748031496063" right="0.15748031496063" top="0.15748031496063" bottom="0.15748031496063" header="0.433070866141732" footer="0.511811023622047"/>
  <pageSetup fitToHeight="1" fitToWidth="1" horizontalDpi="300" verticalDpi="300" orientation="landscape" paperSize="9" scale="98" r:id="rId1"/>
  <rowBreaks count="1" manualBreakCount="1">
    <brk id="167" max="255" man="1"/>
  </rowBreaks>
</worksheet>
</file>

<file path=xl/worksheets/sheet5.xml><?xml version="1.0" encoding="utf-8"?>
<worksheet xmlns="http://schemas.openxmlformats.org/spreadsheetml/2006/main" xmlns:r="http://schemas.openxmlformats.org/officeDocument/2006/relationships">
  <sheetPr codeName="Sheet13"/>
  <dimension ref="A1:I21"/>
  <sheetViews>
    <sheetView showGridLines="0" zoomScalePageLayoutView="0" workbookViewId="0" topLeftCell="A1">
      <selection activeCell="B4" sqref="B4:E4"/>
    </sheetView>
  </sheetViews>
  <sheetFormatPr defaultColWidth="9.140625" defaultRowHeight="12.75"/>
  <cols>
    <col min="1" max="1" width="11.28125" style="44" customWidth="1"/>
    <col min="2" max="2" width="8.8515625" style="44" customWidth="1"/>
    <col min="3" max="3" width="21.140625" style="44" customWidth="1"/>
    <col min="4" max="4" width="8.8515625" style="44" customWidth="1"/>
    <col min="5" max="5" width="21.00390625" style="44" customWidth="1"/>
    <col min="6" max="16384" width="8.8515625" style="44" customWidth="1"/>
  </cols>
  <sheetData>
    <row r="1" spans="1:9" ht="21">
      <c r="A1" s="112"/>
      <c r="B1" s="204" t="s">
        <v>45</v>
      </c>
      <c r="C1" s="204"/>
      <c r="D1" s="204"/>
      <c r="E1" s="204"/>
      <c r="F1" s="112"/>
      <c r="G1" s="112"/>
      <c r="H1" s="112"/>
      <c r="I1" s="112"/>
    </row>
    <row r="2" spans="1:9" ht="24.75" customHeight="1">
      <c r="A2" s="112"/>
      <c r="B2" s="204" t="s">
        <v>46</v>
      </c>
      <c r="C2" s="204"/>
      <c r="D2" s="204"/>
      <c r="E2" s="204"/>
      <c r="F2" s="112"/>
      <c r="G2" s="113"/>
      <c r="H2" s="112"/>
      <c r="I2" s="112"/>
    </row>
    <row r="3" spans="1:9" ht="25.5" customHeight="1">
      <c r="A3" s="112"/>
      <c r="B3" s="206">
        <v>44304</v>
      </c>
      <c r="C3" s="206"/>
      <c r="D3" s="206"/>
      <c r="E3" s="206"/>
      <c r="F3" s="112"/>
      <c r="G3" s="112"/>
      <c r="H3" s="112"/>
      <c r="I3" s="112"/>
    </row>
    <row r="4" spans="1:9" ht="24" customHeight="1">
      <c r="A4" s="114"/>
      <c r="B4" s="205" t="s">
        <v>80</v>
      </c>
      <c r="C4" s="205"/>
      <c r="D4" s="205"/>
      <c r="E4" s="205"/>
      <c r="F4" s="114"/>
      <c r="G4" s="114"/>
      <c r="H4" s="114"/>
      <c r="I4" s="114"/>
    </row>
    <row r="5" spans="2:9" ht="33" customHeight="1">
      <c r="B5" s="115" t="s">
        <v>37</v>
      </c>
      <c r="C5" s="116"/>
      <c r="D5" s="116"/>
      <c r="E5" s="116"/>
      <c r="F5" s="115"/>
      <c r="G5" s="116"/>
      <c r="H5" s="116"/>
      <c r="I5" s="116"/>
    </row>
    <row r="6" spans="2:5" ht="24.75" customHeight="1">
      <c r="B6" s="117">
        <v>1</v>
      </c>
      <c r="C6" s="121" t="str">
        <f>Chart!$E$8</f>
        <v>Joe Griffin</v>
      </c>
      <c r="D6" s="122" t="s">
        <v>36</v>
      </c>
      <c r="E6" s="121" t="str">
        <f>Chart!$E$12</f>
        <v>Jack Fernance</v>
      </c>
    </row>
    <row r="7" spans="2:5" ht="24.75" customHeight="1">
      <c r="B7" s="117">
        <v>2</v>
      </c>
      <c r="C7" s="121" t="str">
        <f>Chart!$E$18</f>
        <v>Scott Webster</v>
      </c>
      <c r="D7" s="122" t="s">
        <v>36</v>
      </c>
      <c r="E7" s="121" t="str">
        <f>Chart!$E$22</f>
        <v>Cory Pope</v>
      </c>
    </row>
    <row r="8" spans="2:5" ht="24.75" customHeight="1">
      <c r="B8" s="117">
        <v>3</v>
      </c>
      <c r="C8" s="121" t="str">
        <f>Chart!$E$28</f>
        <v>Steve Balsdon</v>
      </c>
      <c r="D8" s="122" t="s">
        <v>36</v>
      </c>
      <c r="E8" s="121" t="str">
        <f>Chart!$E$32</f>
        <v>Peter Hughes</v>
      </c>
    </row>
    <row r="9" spans="2:5" ht="24.75" customHeight="1">
      <c r="B9" s="117">
        <v>4</v>
      </c>
      <c r="C9" s="121" t="str">
        <f>Chart!$E$38</f>
        <v>Warren Parkes</v>
      </c>
      <c r="D9" s="122" t="s">
        <v>36</v>
      </c>
      <c r="E9" s="121" t="str">
        <f>Chart!$E$42</f>
        <v>Peter Kerr</v>
      </c>
    </row>
    <row r="10" spans="2:5" ht="24.75" customHeight="1">
      <c r="B10" s="117">
        <v>5</v>
      </c>
      <c r="C10" s="121" t="str">
        <f>Chart!$E$48</f>
        <v>Tony Hull</v>
      </c>
      <c r="D10" s="122" t="s">
        <v>36</v>
      </c>
      <c r="E10" s="121" t="str">
        <f>Chart!$E$52</f>
        <v>Paul Miles</v>
      </c>
    </row>
    <row r="11" spans="2:5" ht="24.75" customHeight="1">
      <c r="B11" s="117">
        <v>6</v>
      </c>
      <c r="C11" s="121" t="str">
        <f>Chart!$E$58</f>
        <v>Glenn Phillips</v>
      </c>
      <c r="D11" s="122" t="s">
        <v>36</v>
      </c>
      <c r="E11" s="121" t="str">
        <f>Chart!$E$62</f>
        <v>Tony Swaine</v>
      </c>
    </row>
    <row r="12" spans="2:5" ht="24.75" customHeight="1">
      <c r="B12" s="117">
        <v>7</v>
      </c>
      <c r="C12" s="121" t="str">
        <f>Chart!$E$68</f>
        <v>Brett Jacobson</v>
      </c>
      <c r="D12" s="122" t="s">
        <v>36</v>
      </c>
      <c r="E12" s="121" t="str">
        <f>Chart!$E$72</f>
        <v>Robert Clark</v>
      </c>
    </row>
    <row r="13" spans="2:5" ht="24.75" customHeight="1">
      <c r="B13" s="117">
        <v>8</v>
      </c>
      <c r="C13" s="121" t="str">
        <f>Chart!$E$78</f>
        <v>David Brien</v>
      </c>
      <c r="D13" s="122" t="s">
        <v>36</v>
      </c>
      <c r="E13" s="121" t="str">
        <f>Chart!$E$82</f>
        <v>David McClelland</v>
      </c>
    </row>
    <row r="14" spans="2:5" ht="24.75" customHeight="1">
      <c r="B14" s="117">
        <v>9</v>
      </c>
      <c r="C14" s="121" t="str">
        <f>Chart!$E$88</f>
        <v>Tony Sydenham</v>
      </c>
      <c r="D14" s="122" t="s">
        <v>36</v>
      </c>
      <c r="E14" s="121" t="str">
        <f>Chart!$E$92</f>
        <v>Michel Papeix</v>
      </c>
    </row>
    <row r="15" spans="2:5" ht="24.75" customHeight="1">
      <c r="B15" s="117">
        <v>10</v>
      </c>
      <c r="C15" s="121" t="str">
        <f>Chart!$E$98</f>
        <v>Alan Fillbrook</v>
      </c>
      <c r="D15" s="122" t="s">
        <v>36</v>
      </c>
      <c r="E15" s="121" t="str">
        <f>Chart!$E$102</f>
        <v>Graham Vale</v>
      </c>
    </row>
    <row r="16" spans="2:5" ht="24.75" customHeight="1">
      <c r="B16" s="117">
        <v>11</v>
      </c>
      <c r="C16" s="121" t="str">
        <f>Chart!$E$108</f>
        <v>Paul Ryan</v>
      </c>
      <c r="D16" s="122" t="s">
        <v>36</v>
      </c>
      <c r="E16" s="121" t="str">
        <f>Chart!$E$112</f>
        <v>Peter Lavery</v>
      </c>
    </row>
    <row r="17" spans="2:5" ht="24.75" customHeight="1">
      <c r="B17" s="117">
        <v>12</v>
      </c>
      <c r="C17" s="121" t="str">
        <f>Chart!$E$118</f>
        <v>Bye</v>
      </c>
      <c r="D17" s="122" t="s">
        <v>36</v>
      </c>
      <c r="E17" s="121" t="str">
        <f>Chart!$E$122</f>
        <v>Wayne Harvey</v>
      </c>
    </row>
    <row r="18" spans="2:5" ht="24.75" customHeight="1">
      <c r="B18" s="117">
        <v>13</v>
      </c>
      <c r="C18" s="121" t="str">
        <f>Chart!$E$128</f>
        <v>Bye</v>
      </c>
      <c r="D18" s="122" t="s">
        <v>36</v>
      </c>
      <c r="E18" s="121" t="str">
        <f>Chart!$E$132</f>
        <v>Jason Jordan</v>
      </c>
    </row>
    <row r="19" spans="2:5" ht="24.75" customHeight="1">
      <c r="B19" s="117">
        <v>14</v>
      </c>
      <c r="C19" s="121" t="str">
        <f>Chart!$E$138</f>
        <v>Bye</v>
      </c>
      <c r="D19" s="122" t="s">
        <v>36</v>
      </c>
      <c r="E19" s="121" t="str">
        <f>Chart!$E$142</f>
        <v>Kevin Cooper</v>
      </c>
    </row>
    <row r="20" spans="2:5" ht="24.75" customHeight="1">
      <c r="B20" s="117">
        <v>15</v>
      </c>
      <c r="C20" s="121" t="str">
        <f>Chart!$E$148</f>
        <v>Bye</v>
      </c>
      <c r="D20" s="122" t="s">
        <v>36</v>
      </c>
      <c r="E20" s="121" t="str">
        <f>Chart!$E$152</f>
        <v>Tony Aldrich</v>
      </c>
    </row>
    <row r="21" spans="2:5" ht="24.75" customHeight="1">
      <c r="B21" s="117">
        <v>16</v>
      </c>
      <c r="C21" s="121" t="str">
        <f>Chart!$E$158</f>
        <v>Bye</v>
      </c>
      <c r="D21" s="122" t="s">
        <v>36</v>
      </c>
      <c r="E21" s="121" t="str">
        <f>Chart!$E$162</f>
        <v>Lindsay Adamson</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4"/>
  <dimension ref="B1:I29"/>
  <sheetViews>
    <sheetView showGridLines="0" zoomScalePageLayoutView="0" workbookViewId="0" topLeftCell="A1">
      <selection activeCell="J9" sqref="J9"/>
    </sheetView>
  </sheetViews>
  <sheetFormatPr defaultColWidth="9.140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
      <c r="B1" s="204" t="s">
        <v>45</v>
      </c>
      <c r="C1" s="204"/>
      <c r="D1" s="204"/>
      <c r="E1" s="204"/>
    </row>
    <row r="2" spans="2:5" ht="21">
      <c r="B2" s="204" t="s">
        <v>48</v>
      </c>
      <c r="C2" s="204"/>
      <c r="D2" s="204"/>
      <c r="E2" s="204"/>
    </row>
    <row r="3" spans="2:5" ht="24" customHeight="1">
      <c r="B3" s="206">
        <v>44304</v>
      </c>
      <c r="C3" s="206"/>
      <c r="D3" s="206"/>
      <c r="E3" s="206"/>
    </row>
    <row r="4" spans="2:5" ht="25.5" customHeight="1">
      <c r="B4" s="205" t="s">
        <v>80</v>
      </c>
      <c r="C4" s="205"/>
      <c r="D4" s="205"/>
      <c r="E4" s="205"/>
    </row>
    <row r="5" spans="2:9" ht="32.25" customHeight="1">
      <c r="B5" s="115" t="s">
        <v>37</v>
      </c>
      <c r="C5" s="116"/>
      <c r="D5" s="116"/>
      <c r="E5" s="116"/>
      <c r="F5" s="115"/>
      <c r="G5" s="116"/>
      <c r="H5" s="116"/>
      <c r="I5" s="116"/>
    </row>
    <row r="6" spans="2:5" ht="27" customHeight="1">
      <c r="B6" s="117">
        <v>1</v>
      </c>
      <c r="C6" s="121" t="str">
        <f>Chart!$G$8</f>
        <v>Joe Griffin</v>
      </c>
      <c r="D6" s="122" t="s">
        <v>36</v>
      </c>
      <c r="E6" s="121" t="str">
        <f>Chart!$G$18</f>
        <v>Cory Pope</v>
      </c>
    </row>
    <row r="7" spans="2:5" ht="27" customHeight="1">
      <c r="B7" s="117">
        <v>2</v>
      </c>
      <c r="C7" s="121" t="str">
        <f>Chart!$G$28</f>
        <v>Steve Balsdon</v>
      </c>
      <c r="D7" s="122" t="s">
        <v>36</v>
      </c>
      <c r="E7" s="121" t="str">
        <f>Chart!$G$38</f>
        <v>Warren Parkes</v>
      </c>
    </row>
    <row r="8" spans="2:5" ht="27" customHeight="1">
      <c r="B8" s="117">
        <v>3</v>
      </c>
      <c r="C8" s="121" t="str">
        <f>Chart!$G$48</f>
        <v>Tony Hull</v>
      </c>
      <c r="D8" s="122" t="s">
        <v>36</v>
      </c>
      <c r="E8" s="121" t="str">
        <f>Chart!$G$58</f>
        <v>Tony Swaine</v>
      </c>
    </row>
    <row r="9" spans="2:5" ht="27" customHeight="1">
      <c r="B9" s="117">
        <v>4</v>
      </c>
      <c r="C9" s="121" t="str">
        <f>Chart!$G$68</f>
        <v>Brett Jacobson</v>
      </c>
      <c r="D9" s="122" t="s">
        <v>36</v>
      </c>
      <c r="E9" s="121" t="str">
        <f>Chart!$G$78</f>
        <v>David Brien</v>
      </c>
    </row>
    <row r="10" spans="2:5" ht="27" customHeight="1">
      <c r="B10" s="117">
        <v>5</v>
      </c>
      <c r="C10" s="121" t="str">
        <f>Chart!$G$88</f>
        <v>Tony Sydenham</v>
      </c>
      <c r="D10" s="122" t="s">
        <v>36</v>
      </c>
      <c r="E10" s="121" t="str">
        <f>Chart!$G$98</f>
        <v>Alan Fillbrook</v>
      </c>
    </row>
    <row r="11" spans="2:5" ht="27" customHeight="1">
      <c r="B11" s="117">
        <v>6</v>
      </c>
      <c r="C11" s="121" t="str">
        <f>Chart!$G$108</f>
        <v>Paul Ryan</v>
      </c>
      <c r="D11" s="122" t="s">
        <v>36</v>
      </c>
      <c r="E11" s="121" t="str">
        <f>Chart!$G$118</f>
        <v>Wayne Harvey</v>
      </c>
    </row>
    <row r="12" spans="2:5" ht="27" customHeight="1">
      <c r="B12" s="117">
        <v>7</v>
      </c>
      <c r="C12" s="121" t="str">
        <f>Chart!$G$128</f>
        <v>Jason Jordan</v>
      </c>
      <c r="D12" s="122" t="s">
        <v>36</v>
      </c>
      <c r="E12" s="121" t="str">
        <f>Chart!$G$138</f>
        <v>Kevin Cooper</v>
      </c>
    </row>
    <row r="13" spans="2:5" ht="27" customHeight="1">
      <c r="B13" s="117">
        <v>8</v>
      </c>
      <c r="C13" s="121" t="str">
        <f>Chart!$G$148</f>
        <v>Tony Aldrich</v>
      </c>
      <c r="D13" s="122" t="s">
        <v>36</v>
      </c>
      <c r="E13" s="121" t="str">
        <f>Chart!$G$158</f>
        <v>Lindsay Adamson</v>
      </c>
    </row>
    <row r="14" spans="2:5" ht="21" customHeight="1">
      <c r="B14" s="123"/>
      <c r="C14" s="124"/>
      <c r="D14" s="125"/>
      <c r="E14" s="124"/>
    </row>
    <row r="15" spans="2:5" ht="21" customHeight="1">
      <c r="B15" s="118"/>
      <c r="C15" s="119"/>
      <c r="D15" s="120"/>
      <c r="E15" s="119"/>
    </row>
    <row r="16" spans="2:5"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sheetData>
  <sheetProtection selectLockedCells="1"/>
  <mergeCells count="4">
    <mergeCell ref="B1:E1"/>
    <mergeCell ref="B2:E2"/>
    <mergeCell ref="B3:E3"/>
    <mergeCell ref="B4:E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5"/>
  <dimension ref="B1:I33"/>
  <sheetViews>
    <sheetView showGridLines="0" zoomScalePageLayoutView="0" workbookViewId="0" topLeftCell="A1">
      <selection activeCell="B2" sqref="B2:E2"/>
    </sheetView>
  </sheetViews>
  <sheetFormatPr defaultColWidth="9.140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204" t="s">
        <v>45</v>
      </c>
      <c r="C1" s="204"/>
      <c r="D1" s="204"/>
      <c r="E1" s="204"/>
    </row>
    <row r="2" spans="2:5" ht="23.25" customHeight="1">
      <c r="B2" s="204" t="s">
        <v>49</v>
      </c>
      <c r="C2" s="204"/>
      <c r="D2" s="204"/>
      <c r="E2" s="204"/>
    </row>
    <row r="3" spans="2:5" ht="24" customHeight="1">
      <c r="B3" s="206">
        <v>44332</v>
      </c>
      <c r="C3" s="206"/>
      <c r="D3" s="206"/>
      <c r="E3" s="206"/>
    </row>
    <row r="4" spans="2:5" ht="27" customHeight="1">
      <c r="B4" s="205" t="s">
        <v>47</v>
      </c>
      <c r="C4" s="205"/>
      <c r="D4" s="205"/>
      <c r="E4" s="205"/>
    </row>
    <row r="5" spans="2:9" ht="33" customHeight="1">
      <c r="B5" s="115" t="s">
        <v>37</v>
      </c>
      <c r="C5" s="116"/>
      <c r="D5" s="116"/>
      <c r="E5" s="116"/>
      <c r="F5" s="115"/>
      <c r="G5" s="116"/>
      <c r="H5" s="116"/>
      <c r="I5" s="116"/>
    </row>
    <row r="6" spans="2:5" ht="30.75" customHeight="1">
      <c r="B6" s="117">
        <v>1</v>
      </c>
      <c r="C6" s="121" t="str">
        <f>Chart!$I$13</f>
        <v>Cory Pope</v>
      </c>
      <c r="D6" s="122" t="s">
        <v>36</v>
      </c>
      <c r="E6" s="121" t="str">
        <f>Chart!$I$33</f>
        <v>Warren Parkes</v>
      </c>
    </row>
    <row r="7" spans="2:5" ht="30.75" customHeight="1">
      <c r="B7" s="117">
        <v>2</v>
      </c>
      <c r="C7" s="121" t="str">
        <f>Chart!$I$53</f>
        <v>Tony Swaine</v>
      </c>
      <c r="D7" s="122" t="s">
        <v>36</v>
      </c>
      <c r="E7" s="121" t="str">
        <f>Chart!$I$73</f>
        <v>Brett Jacobson</v>
      </c>
    </row>
    <row r="8" spans="2:5" ht="30.75" customHeight="1">
      <c r="B8" s="117">
        <v>3</v>
      </c>
      <c r="C8" s="121" t="str">
        <f>Chart!$I$93</f>
        <v>Tony Sydenham</v>
      </c>
      <c r="D8" s="122" t="s">
        <v>36</v>
      </c>
      <c r="E8" s="121" t="str">
        <f>Chart!$I$113</f>
        <v>Paul Ryan</v>
      </c>
    </row>
    <row r="9" spans="2:5" ht="30.75" customHeight="1">
      <c r="B9" s="117">
        <v>4</v>
      </c>
      <c r="C9" s="121" t="str">
        <f>Chart!$I$133</f>
        <v>Kevin Cooper</v>
      </c>
      <c r="D9" s="122" t="s">
        <v>36</v>
      </c>
      <c r="E9" s="121" t="str">
        <f>Chart!$I$153</f>
        <v>Tony Aldrich</v>
      </c>
    </row>
    <row r="10" spans="2:5" ht="21" customHeight="1">
      <c r="B10" s="118"/>
      <c r="C10" s="119"/>
      <c r="D10" s="120"/>
      <c r="E10" s="119"/>
    </row>
    <row r="11" spans="2:5" ht="21" customHeight="1">
      <c r="B11" s="118"/>
      <c r="C11" s="119"/>
      <c r="D11" s="120"/>
      <c r="E11" s="119"/>
    </row>
    <row r="12" spans="2:5" ht="21" customHeight="1">
      <c r="B12" s="118"/>
      <c r="C12" s="119"/>
      <c r="D12" s="120"/>
      <c r="E12" s="119"/>
    </row>
    <row r="13" spans="2:5" ht="21" customHeight="1">
      <c r="B13" s="118"/>
      <c r="C13" s="119"/>
      <c r="D13" s="120"/>
      <c r="E13" s="119"/>
    </row>
    <row r="14" spans="2:5" ht="21" customHeight="1">
      <c r="B14" s="118"/>
      <c r="C14" s="119"/>
      <c r="D14" s="120"/>
      <c r="E14" s="119"/>
    </row>
    <row r="15" spans="2:5" ht="21" customHeight="1">
      <c r="B15" s="118"/>
      <c r="C15" s="119"/>
      <c r="D15" s="120"/>
      <c r="E15" s="119"/>
    </row>
    <row r="16" spans="2:5"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row r="30" spans="2:5" ht="21" customHeight="1">
      <c r="B30" s="118"/>
      <c r="C30" s="119"/>
      <c r="D30" s="120"/>
      <c r="E30" s="119"/>
    </row>
    <row r="31" spans="2:5" ht="21" customHeight="1">
      <c r="B31" s="118"/>
      <c r="C31" s="119"/>
      <c r="D31" s="120"/>
      <c r="E31" s="119"/>
    </row>
    <row r="32" spans="2:5" ht="21" customHeight="1">
      <c r="B32" s="118"/>
      <c r="C32" s="119"/>
      <c r="D32" s="120"/>
      <c r="E32" s="119"/>
    </row>
    <row r="33" spans="2:5" ht="21" customHeight="1">
      <c r="B33" s="118"/>
      <c r="C33" s="119"/>
      <c r="D33" s="120"/>
      <c r="E33" s="119"/>
    </row>
  </sheetData>
  <sheetProtection sheet="1" objects="1" scenarios="1" selectLockedCells="1"/>
  <mergeCells count="4">
    <mergeCell ref="B1:E1"/>
    <mergeCell ref="B2:E2"/>
    <mergeCell ref="B3:E3"/>
    <mergeCell ref="B4:E4"/>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16"/>
  <dimension ref="B1:I35"/>
  <sheetViews>
    <sheetView showGridLines="0" zoomScalePageLayoutView="0" workbookViewId="0" topLeftCell="A1">
      <selection activeCell="B3" sqref="B3:E3"/>
    </sheetView>
  </sheetViews>
  <sheetFormatPr defaultColWidth="9.140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204" t="s">
        <v>45</v>
      </c>
      <c r="C1" s="204"/>
      <c r="D1" s="204"/>
      <c r="E1" s="204"/>
    </row>
    <row r="2" spans="2:5" ht="24" customHeight="1">
      <c r="B2" s="204" t="s">
        <v>50</v>
      </c>
      <c r="C2" s="204"/>
      <c r="D2" s="204"/>
      <c r="E2" s="204"/>
    </row>
    <row r="3" spans="2:5" ht="25.5" customHeight="1">
      <c r="B3" s="206">
        <v>44346</v>
      </c>
      <c r="C3" s="206"/>
      <c r="D3" s="206"/>
      <c r="E3" s="206"/>
    </row>
    <row r="4" spans="2:5" ht="25.5" customHeight="1">
      <c r="B4" s="205" t="s">
        <v>47</v>
      </c>
      <c r="C4" s="205"/>
      <c r="D4" s="205"/>
      <c r="E4" s="205"/>
    </row>
    <row r="5" spans="2:9" ht="33.75" customHeight="1">
      <c r="B5" s="115" t="s">
        <v>37</v>
      </c>
      <c r="C5" s="116"/>
      <c r="D5" s="116"/>
      <c r="E5" s="116"/>
      <c r="F5" s="115"/>
      <c r="G5" s="116"/>
      <c r="H5" s="116"/>
      <c r="I5" s="116"/>
    </row>
    <row r="6" spans="2:5" ht="30" customHeight="1">
      <c r="B6" s="117">
        <v>1</v>
      </c>
      <c r="C6" s="121" t="str">
        <f>Chart!$K$23</f>
        <v>Warren Parkes</v>
      </c>
      <c r="D6" s="122" t="s">
        <v>36</v>
      </c>
      <c r="E6" s="121" t="str">
        <f>Chart!$K$63</f>
        <v>Brett Jacobson</v>
      </c>
    </row>
    <row r="7" spans="2:5" ht="30" customHeight="1">
      <c r="B7" s="117">
        <v>2</v>
      </c>
      <c r="C7" s="121" t="str">
        <f>Chart!$K$103</f>
        <v>Tony Sydenham</v>
      </c>
      <c r="D7" s="122" t="s">
        <v>36</v>
      </c>
      <c r="E7" s="121" t="str">
        <f>Chart!$K$143</f>
        <v>Kevin Cooper</v>
      </c>
    </row>
    <row r="8" spans="2:5" ht="21" customHeight="1">
      <c r="B8" s="118"/>
      <c r="C8" s="119"/>
      <c r="D8" s="120"/>
      <c r="E8" s="119"/>
    </row>
    <row r="9" spans="2:5" ht="21" customHeight="1">
      <c r="B9" s="118"/>
      <c r="C9" s="119"/>
      <c r="D9" s="120"/>
      <c r="E9" s="119"/>
    </row>
    <row r="10" spans="2:5" ht="21" customHeight="1">
      <c r="B10" s="118"/>
      <c r="C10" s="119"/>
      <c r="D10" s="120"/>
      <c r="E10" s="119"/>
    </row>
    <row r="11" spans="2:5" ht="21" customHeight="1">
      <c r="B11" s="118"/>
      <c r="C11" s="119"/>
      <c r="D11" s="120"/>
      <c r="E11" s="119"/>
    </row>
    <row r="12" spans="2:5" ht="21" customHeight="1">
      <c r="B12" s="118"/>
      <c r="C12" s="119"/>
      <c r="D12" s="120"/>
      <c r="E12" s="119"/>
    </row>
    <row r="13" spans="2:5" ht="21" customHeight="1">
      <c r="B13" s="118"/>
      <c r="C13" s="119"/>
      <c r="D13" s="120"/>
      <c r="E13" s="119"/>
    </row>
    <row r="14" spans="2:5" ht="21" customHeight="1">
      <c r="B14" s="118"/>
      <c r="C14" s="119"/>
      <c r="D14" s="120"/>
      <c r="E14" s="119"/>
    </row>
    <row r="15" spans="2:5" ht="21" customHeight="1">
      <c r="B15" s="118"/>
      <c r="C15" s="119"/>
      <c r="D15" s="120"/>
      <c r="E15" s="119"/>
    </row>
    <row r="16" spans="2:5"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row r="30" spans="2:5" ht="21" customHeight="1">
      <c r="B30" s="118"/>
      <c r="C30" s="119"/>
      <c r="D30" s="120"/>
      <c r="E30" s="119"/>
    </row>
    <row r="31" spans="2:5" ht="21" customHeight="1">
      <c r="B31" s="118"/>
      <c r="C31" s="119"/>
      <c r="D31" s="120"/>
      <c r="E31" s="119"/>
    </row>
    <row r="32" spans="2:5" ht="21" customHeight="1">
      <c r="B32" s="118"/>
      <c r="C32" s="119"/>
      <c r="D32" s="120"/>
      <c r="E32" s="119"/>
    </row>
    <row r="33" spans="2:5" ht="21" customHeight="1">
      <c r="B33" s="118"/>
      <c r="C33" s="119"/>
      <c r="D33" s="120"/>
      <c r="E33" s="119"/>
    </row>
    <row r="34" spans="2:5" ht="21" customHeight="1">
      <c r="B34" s="118"/>
      <c r="C34" s="119"/>
      <c r="D34" s="120"/>
      <c r="E34" s="119"/>
    </row>
    <row r="35" spans="2:5" ht="21" customHeight="1">
      <c r="B35" s="118"/>
      <c r="C35" s="119"/>
      <c r="D35" s="120"/>
      <c r="E35" s="119"/>
    </row>
  </sheetData>
  <sheetProtection sheet="1" objects="1" scenarios="1" selectLockedCells="1"/>
  <mergeCells count="4">
    <mergeCell ref="B1:E1"/>
    <mergeCell ref="B2:E2"/>
    <mergeCell ref="B3:E3"/>
    <mergeCell ref="B4:E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7"/>
  <dimension ref="B1:I36"/>
  <sheetViews>
    <sheetView showGridLines="0" zoomScalePageLayoutView="0" workbookViewId="0" topLeftCell="A1">
      <selection activeCell="C10" sqref="C10"/>
    </sheetView>
  </sheetViews>
  <sheetFormatPr defaultColWidth="9.140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4" customHeight="1">
      <c r="B1" s="204" t="s">
        <v>45</v>
      </c>
      <c r="C1" s="204"/>
      <c r="D1" s="204"/>
      <c r="E1" s="204"/>
    </row>
    <row r="2" spans="2:5" ht="27" customHeight="1">
      <c r="B2" s="204" t="s">
        <v>82</v>
      </c>
      <c r="C2" s="204"/>
      <c r="D2" s="204"/>
      <c r="E2" s="204"/>
    </row>
    <row r="3" spans="2:5" ht="31.5" customHeight="1">
      <c r="B3" s="206">
        <v>44374</v>
      </c>
      <c r="C3" s="206"/>
      <c r="D3" s="206"/>
      <c r="E3" s="206"/>
    </row>
    <row r="4" spans="2:5" ht="24" customHeight="1">
      <c r="B4" s="205" t="s">
        <v>47</v>
      </c>
      <c r="C4" s="205"/>
      <c r="D4" s="205"/>
      <c r="E4" s="205"/>
    </row>
    <row r="5" spans="2:9" ht="36.75" customHeight="1">
      <c r="B5" s="115" t="s">
        <v>37</v>
      </c>
      <c r="C5" s="116"/>
      <c r="D5" s="116"/>
      <c r="E5" s="116"/>
      <c r="F5" s="115"/>
      <c r="G5" s="116"/>
      <c r="H5" s="116"/>
      <c r="I5" s="116"/>
    </row>
    <row r="6" spans="2:5" ht="30" customHeight="1">
      <c r="B6" s="117">
        <v>1</v>
      </c>
      <c r="C6" s="121" t="str">
        <f>Chart!$M$43</f>
        <v>Warren Parkes</v>
      </c>
      <c r="D6" s="122" t="s">
        <v>36</v>
      </c>
      <c r="E6" s="121" t="str">
        <f>Chart!$M$123</f>
        <v>Tony Sydenham</v>
      </c>
    </row>
    <row r="7" spans="2:5" ht="21" customHeight="1">
      <c r="B7" s="123"/>
      <c r="C7" s="124"/>
      <c r="D7" s="125"/>
      <c r="E7" s="124"/>
    </row>
    <row r="8" spans="2:5" ht="21" customHeight="1">
      <c r="B8" s="118"/>
      <c r="C8" s="119"/>
      <c r="D8" s="120"/>
      <c r="E8" s="119"/>
    </row>
    <row r="9" spans="2:5" ht="21" customHeight="1">
      <c r="B9" s="118"/>
      <c r="C9" s="119"/>
      <c r="D9" s="120"/>
      <c r="E9" s="119"/>
    </row>
    <row r="10" spans="2:5" ht="21" customHeight="1">
      <c r="B10" s="118"/>
      <c r="C10" s="119"/>
      <c r="D10" s="120"/>
      <c r="E10" s="119"/>
    </row>
    <row r="11" spans="2:5" ht="21" customHeight="1">
      <c r="B11" s="118"/>
      <c r="C11" s="119"/>
      <c r="D11" s="120"/>
      <c r="E11" s="119"/>
    </row>
    <row r="12" spans="2:5" ht="21" customHeight="1">
      <c r="B12" s="118"/>
      <c r="C12" s="119"/>
      <c r="D12" s="120"/>
      <c r="E12" s="119"/>
    </row>
    <row r="13" spans="2:5" ht="21" customHeight="1">
      <c r="B13" s="118"/>
      <c r="C13" s="119"/>
      <c r="D13" s="120"/>
      <c r="E13" s="119"/>
    </row>
    <row r="14" spans="2:5" ht="21" customHeight="1">
      <c r="B14" s="118"/>
      <c r="C14" s="119"/>
      <c r="D14" s="120"/>
      <c r="E14" s="119"/>
    </row>
    <row r="15" spans="2:5" ht="21" customHeight="1">
      <c r="B15" s="118"/>
      <c r="C15" s="119"/>
      <c r="D15" s="120"/>
      <c r="E15" s="119"/>
    </row>
    <row r="16" spans="2:5"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row r="30" spans="2:5" ht="21" customHeight="1">
      <c r="B30" s="118"/>
      <c r="C30" s="119"/>
      <c r="D30" s="120"/>
      <c r="E30" s="119"/>
    </row>
    <row r="31" spans="2:5" ht="21" customHeight="1">
      <c r="B31" s="118"/>
      <c r="C31" s="119"/>
      <c r="D31" s="120"/>
      <c r="E31" s="119"/>
    </row>
    <row r="32" spans="2:5" ht="21" customHeight="1">
      <c r="B32" s="118"/>
      <c r="C32" s="119"/>
      <c r="D32" s="120"/>
      <c r="E32" s="119"/>
    </row>
    <row r="33" spans="2:5" ht="21" customHeight="1">
      <c r="B33" s="118"/>
      <c r="C33" s="119"/>
      <c r="D33" s="120"/>
      <c r="E33" s="119"/>
    </row>
    <row r="34" spans="2:5" ht="21" customHeight="1">
      <c r="B34" s="118"/>
      <c r="C34" s="119"/>
      <c r="D34" s="120"/>
      <c r="E34" s="119"/>
    </row>
    <row r="35" spans="2:5" ht="21" customHeight="1">
      <c r="B35" s="118"/>
      <c r="C35" s="119"/>
      <c r="D35" s="120"/>
      <c r="E35" s="119"/>
    </row>
    <row r="36" spans="2:5" ht="21" customHeight="1">
      <c r="B36" s="118"/>
      <c r="C36" s="119"/>
      <c r="D36" s="120"/>
      <c r="E36" s="119"/>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Warren Parkes</cp:lastModifiedBy>
  <cp:lastPrinted>2021-05-30T02:41:47Z</cp:lastPrinted>
  <dcterms:created xsi:type="dcterms:W3CDTF">2010-05-03T05:21:09Z</dcterms:created>
  <dcterms:modified xsi:type="dcterms:W3CDTF">2021-11-01T19:04:59Z</dcterms:modified>
  <cp:category/>
  <cp:version/>
  <cp:contentType/>
  <cp:contentStatus/>
</cp:coreProperties>
</file>